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295" windowHeight="9300" tabRatio="601"/>
  </bookViews>
  <sheets>
    <sheet name="1" sheetId="18" r:id="rId1"/>
    <sheet name="2" sheetId="17" r:id="rId2"/>
  </sheets>
  <calcPr calcId="125725"/>
</workbook>
</file>

<file path=xl/calcChain.xml><?xml version="1.0" encoding="utf-8"?>
<calcChain xmlns="http://schemas.openxmlformats.org/spreadsheetml/2006/main">
  <c r="H74" i="17"/>
  <c r="G74"/>
  <c r="G73" s="1"/>
  <c r="G72" s="1"/>
  <c r="H73"/>
  <c r="H72" s="1"/>
  <c r="H69"/>
  <c r="H68" s="1"/>
  <c r="H67" s="1"/>
  <c r="G69"/>
  <c r="G68"/>
  <c r="G67" s="1"/>
  <c r="H64"/>
  <c r="G64"/>
  <c r="H61"/>
  <c r="G61"/>
  <c r="H59"/>
  <c r="G59"/>
  <c r="H57"/>
  <c r="G57"/>
  <c r="H55"/>
  <c r="G55"/>
  <c r="G54" s="1"/>
  <c r="H54"/>
  <c r="H50"/>
  <c r="G50"/>
  <c r="H47"/>
  <c r="H46" s="1"/>
  <c r="G47"/>
  <c r="G46"/>
  <c r="H44"/>
  <c r="H43" s="1"/>
  <c r="H42" s="1"/>
  <c r="G44"/>
  <c r="G43" s="1"/>
  <c r="H40"/>
  <c r="G40"/>
  <c r="H38"/>
  <c r="H37" s="1"/>
  <c r="H36" s="1"/>
  <c r="G38"/>
  <c r="H34"/>
  <c r="G34"/>
  <c r="G33" s="1"/>
  <c r="G32" s="1"/>
  <c r="G31" s="1"/>
  <c r="H33"/>
  <c r="H32" s="1"/>
  <c r="H31" s="1"/>
  <c r="H28"/>
  <c r="G28"/>
  <c r="G27" s="1"/>
  <c r="G26" s="1"/>
  <c r="H27"/>
  <c r="H26" s="1"/>
  <c r="H24"/>
  <c r="G24"/>
  <c r="H22"/>
  <c r="G22"/>
  <c r="H21"/>
  <c r="H20" s="1"/>
  <c r="G21"/>
  <c r="G20" s="1"/>
  <c r="H13"/>
  <c r="H12" s="1"/>
  <c r="G13"/>
  <c r="G12" s="1"/>
  <c r="H10"/>
  <c r="H9" s="1"/>
  <c r="H8" s="1"/>
  <c r="H7" s="1"/>
  <c r="G10"/>
  <c r="G9"/>
  <c r="G64" i="18"/>
  <c r="F64"/>
  <c r="G61"/>
  <c r="F61"/>
  <c r="F59"/>
  <c r="G50"/>
  <c r="F50"/>
  <c r="G69"/>
  <c r="F69"/>
  <c r="F68" s="1"/>
  <c r="F67" s="1"/>
  <c r="G74"/>
  <c r="G73" s="1"/>
  <c r="G72" s="1"/>
  <c r="F74"/>
  <c r="F73" s="1"/>
  <c r="F72" s="1"/>
  <c r="G68"/>
  <c r="G67" s="1"/>
  <c r="G59"/>
  <c r="G57"/>
  <c r="F57"/>
  <c r="G55"/>
  <c r="F55"/>
  <c r="F54" s="1"/>
  <c r="G47"/>
  <c r="F47"/>
  <c r="F46" s="1"/>
  <c r="G44"/>
  <c r="G43" s="1"/>
  <c r="F44"/>
  <c r="F43" s="1"/>
  <c r="G40"/>
  <c r="F40"/>
  <c r="G38"/>
  <c r="F38"/>
  <c r="G34"/>
  <c r="G33" s="1"/>
  <c r="G32" s="1"/>
  <c r="G31" s="1"/>
  <c r="F34"/>
  <c r="F33" s="1"/>
  <c r="F32" s="1"/>
  <c r="F31" s="1"/>
  <c r="G28"/>
  <c r="F28"/>
  <c r="F27" s="1"/>
  <c r="F26" s="1"/>
  <c r="G27"/>
  <c r="G26" s="1"/>
  <c r="G24"/>
  <c r="F24"/>
  <c r="G22"/>
  <c r="G21" s="1"/>
  <c r="F22"/>
  <c r="F21"/>
  <c r="F20" s="1"/>
  <c r="G13"/>
  <c r="G12" s="1"/>
  <c r="F13"/>
  <c r="F12" s="1"/>
  <c r="G10"/>
  <c r="G9" s="1"/>
  <c r="F10"/>
  <c r="F9" s="1"/>
  <c r="G37" i="17" l="1"/>
  <c r="G36" s="1"/>
  <c r="F37" i="18"/>
  <c r="F36" s="1"/>
  <c r="G8" i="17"/>
  <c r="G42"/>
  <c r="G7" s="1"/>
  <c r="G37" i="18"/>
  <c r="G36" s="1"/>
  <c r="G54"/>
  <c r="G46"/>
  <c r="G20"/>
  <c r="G8" s="1"/>
  <c r="F8"/>
  <c r="G42" l="1"/>
  <c r="G7" s="1"/>
  <c r="F42"/>
  <c r="F7" s="1"/>
</calcChain>
</file>

<file path=xl/sharedStrings.xml><?xml version="1.0" encoding="utf-8"?>
<sst xmlns="http://schemas.openxmlformats.org/spreadsheetml/2006/main" count="703" uniqueCount="109">
  <si>
    <t>Наименование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</si>
  <si>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</si>
  <si>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</si>
  <si>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</si>
  <si>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</si>
  <si>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</si>
  <si>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000 00 00</t>
  </si>
  <si>
    <t>01</t>
  </si>
  <si>
    <t>00</t>
  </si>
  <si>
    <t>000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</si>
  <si>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</si>
  <si>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</si>
  <si>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</si>
  <si>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</si>
  <si>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</si>
  <si>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Функционирование Правительства Российиской Федерации, высших исполнительных органов государственной власти субъектов Российской Федерации, местных администраций и муниципального образования</t>
  </si>
  <si>
    <t>04</t>
  </si>
  <si>
    <t>05</t>
  </si>
  <si>
    <t xml:space="preserve">000 00 00 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</si>
  <si>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</si>
  <si>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</si>
  <si>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</si>
  <si>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08</t>
  </si>
  <si>
    <t>09</t>
  </si>
  <si>
    <t>Культура</t>
  </si>
  <si>
    <t>Физическая культура и спорт</t>
  </si>
  <si>
    <t>10</t>
  </si>
  <si>
    <t>11</t>
  </si>
  <si>
    <t>Жилищно-коммунальное хозяйство</t>
  </si>
  <si>
    <t>512 97 00</t>
  </si>
  <si>
    <t>Осуществление первичного воинского учета на территориях, где отсутствуют военные комиссариаты</t>
  </si>
  <si>
    <t>002 04 01</t>
  </si>
  <si>
    <t>13</t>
  </si>
  <si>
    <t>Национальная оборона</t>
  </si>
  <si>
    <t>Мобилизационная и вневойсковая подготовка</t>
  </si>
  <si>
    <t>Центральный аппарат (местный бюджет)</t>
  </si>
  <si>
    <t>Массовый спорт</t>
  </si>
  <si>
    <t>002 03 00</t>
  </si>
  <si>
    <t>Мероприятия в области спорта и физической культуры</t>
  </si>
  <si>
    <t xml:space="preserve">04 </t>
  </si>
  <si>
    <t>Жилищное хозяйство</t>
  </si>
  <si>
    <t>Дорожное хозяйство (дорожные фонды)</t>
  </si>
  <si>
    <t>Культура и кинематография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</si>
  <si>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</si>
  <si>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</si>
  <si>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</si>
  <si>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122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</si>
  <si>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</si>
  <si>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</si>
  <si>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</si>
  <si>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</si>
  <si>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</si>
  <si>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</si>
  <si>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</si>
  <si>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000 000 00</t>
  </si>
  <si>
    <t>351 05 00</t>
  </si>
  <si>
    <t>243</t>
  </si>
  <si>
    <t>Закупка товаров, работ, услуг в целях капитального ремонта государственного (муниципального) имущества</t>
  </si>
  <si>
    <t>Мероприятия в области коммунального хозяйства</t>
  </si>
  <si>
    <t>600 05 00</t>
  </si>
  <si>
    <t>Прочие мероприятия по благоустроуству поселений</t>
  </si>
  <si>
    <t>Благоустройство</t>
  </si>
  <si>
    <t>600 01 00</t>
  </si>
  <si>
    <t>Строительство и содержание автомобильных дорог и инженерных сооружений на них в границах городских округов и  поселений в рамках благоустройства</t>
  </si>
  <si>
    <t>Уличное освещение</t>
  </si>
  <si>
    <t>Реализация других функций, связанных с обеспечением национальной безопасности и правоохранительной деятельности</t>
  </si>
  <si>
    <t>Обеспечение пожарной безопасности</t>
  </si>
  <si>
    <t>247 00 00</t>
  </si>
  <si>
    <t>ведомство</t>
  </si>
  <si>
    <t>Коммунальное хозяйство</t>
  </si>
  <si>
    <t>600 02 00</t>
  </si>
  <si>
    <t>5210600</t>
  </si>
  <si>
    <t>540</t>
  </si>
  <si>
    <t>247 04 00</t>
  </si>
  <si>
    <t>Мероприятия в области взаимодействия с органами пожарной безопасности</t>
  </si>
  <si>
    <t>Обеспечение деятельности бюджетных учреждений</t>
  </si>
  <si>
    <t>521 06 00</t>
  </si>
  <si>
    <t>Прочие субсидии для софинансирования расходных обязательств по исполнению полномочий в части определения поставщиков (подрядчиков, исполнителей) для обеспечения муниципальных нужд.</t>
  </si>
  <si>
    <t>Иные межбюджетные трансферты</t>
  </si>
  <si>
    <t>001 51 18</t>
  </si>
  <si>
    <t>(рублей)</t>
  </si>
  <si>
    <t>Исполнено</t>
  </si>
  <si>
    <t>242</t>
  </si>
  <si>
    <t>600 03 00</t>
  </si>
  <si>
    <t>Закупка товаров, работ, услуг в сфере информационно-коммуникационных технологий</t>
  </si>
  <si>
    <t>521 70 10</t>
  </si>
  <si>
    <t>521 20 10</t>
  </si>
  <si>
    <t>521 30 10</t>
  </si>
  <si>
    <t>521 10 10</t>
  </si>
  <si>
    <t>Реализация переданных полномочий муниципального района на организацию сбора и вывоза бытовых отходов и мусора</t>
  </si>
  <si>
    <t>521 40 10</t>
  </si>
  <si>
    <t>Реализация переданных полномочий муниципального района на организацию ритуальных услуг и содержание мест захоронения</t>
  </si>
  <si>
    <t>521 50 10</t>
  </si>
  <si>
    <t>440 99 00</t>
  </si>
  <si>
    <t>Реализация переданных полномочий муниципального района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</si>
  <si>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значения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</si>
  <si>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</si>
  <si>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 тепло-, газо-,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</si>
  <si>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Утверждено на 2015 год</t>
  </si>
  <si>
    <t>614 20 00</t>
  </si>
  <si>
    <t>Озеленение</t>
  </si>
  <si>
    <t>Прочие мероприятия по благоустройству поселений</t>
  </si>
  <si>
    <t>600 04 00</t>
  </si>
  <si>
    <t>Приложение № 1                                                                                                                                            к решению Совета депутатов                                                                                          Солнечного сельского  поселения                                                                                                "Об исполнении  бюджета                                                                                                      Солнечного сельского  поселения                                                                                                   за 4 кв. 2015 года"</t>
  </si>
  <si>
    <t>Распределение бюджетных ассигнований бюджета Солнечного сельского поселения  по разделам, подразделам, целевым статьям и группам видов расходов классификации расходов бюджета за 4кв. 2015 года</t>
  </si>
  <si>
    <t>Приложение № 2                                                                                                                                            к решению Совета депутатов                                                                                          Солнечного сельского  поселения                                                                                                "Об исполнении  бюджета                                                                                                      Солнечного сельского  поселения                                                                                                   за 4 кв. 2015 года"</t>
  </si>
  <si>
    <t>Ведомственная структура расходов бюджета Солнечного сельского поселения за 4кв. 2015 года</t>
  </si>
  <si>
    <t xml:space="preserve">от "      " февраля 2016г №  </t>
  </si>
  <si>
    <t xml:space="preserve">от "     " февраля  2016г № 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</si>
</sst>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1" fillId="0" borderId="0" xfId="0" applyFont="1"/>
    <xf numFmtId="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/>
    <xf numFmtId="4" fontId="0" fillId="0" borderId="0" xfId="0" applyNumberFormat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4" fontId="0" fillId="0" borderId="0" xfId="0" applyNumberFormat="1"/>
    <xf numFmtId="4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4" fontId="0" fillId="0" borderId="0" xfId="0" applyNumberFormat="1" applyBorder="1"/>
    <xf numFmtId="4" fontId="10" fillId="0" borderId="0" xfId="0" applyNumberFormat="1" applyFont="1"/>
    <xf numFmtId="4" fontId="1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4" fontId="5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2" fillId="0" borderId="0" xfId="0" applyFont="1" applyFill="1"/>
    <xf numFmtId="4" fontId="5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 applyProtection="1">
      <alignment horizontal="left" vertical="top" wrapText="1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02"/>
  <sheetViews>
    <sheetView tabSelected="1" zoomScale="93" zoomScaleNormal="93" workbookViewId="0">
      <selection activeCell="F2" sqref="F2:G2"/>
    </sheetView>
  </sheetViews>
  <sheetFormatPr defaultRowHeight="12.75"/>
  <cols>
    <col min="1" max="1" width="66.28515625" customWidth="1"/>
    <col min="2" max="2" width="5.5703125" customWidth="1"/>
    <col min="3" max="3" width="5.42578125" customWidth="1"/>
    <col min="4" max="4" width="9.85546875" customWidth="1"/>
    <col min="5" max="5" width="7.42578125" customWidth="1"/>
    <col min="6" max="6" width="19.140625" customWidth="1"/>
    <col min="7" max="7" width="17.140625" customWidth="1"/>
    <col min="8" max="8" width="14.42578125" bestFit="1" customWidth="1"/>
  </cols>
  <sheetData>
    <row r="1" spans="1:8" ht="90" customHeight="1">
      <c r="C1" s="59"/>
      <c r="D1" s="59"/>
      <c r="E1" s="59"/>
      <c r="F1" s="76" t="s">
        <v>103</v>
      </c>
      <c r="G1" s="76"/>
      <c r="H1" s="32"/>
    </row>
    <row r="2" spans="1:8" ht="22.5" customHeight="1">
      <c r="C2" s="59"/>
      <c r="D2" s="59"/>
      <c r="E2" s="59"/>
      <c r="F2" s="76" t="s">
        <v>108</v>
      </c>
      <c r="G2" s="76"/>
      <c r="H2" s="32"/>
    </row>
    <row r="3" spans="1:8" ht="28.5" customHeight="1">
      <c r="A3" s="77" t="s">
        <v>104</v>
      </c>
      <c r="B3" s="77"/>
      <c r="C3" s="77"/>
      <c r="D3" s="77"/>
      <c r="E3" s="77"/>
      <c r="F3" s="77"/>
      <c r="G3" s="77"/>
      <c r="H3" s="32"/>
    </row>
    <row r="4" spans="1:8" ht="16.5" customHeight="1">
      <c r="A4" s="78"/>
      <c r="B4" s="78"/>
      <c r="C4" s="78"/>
      <c r="D4" s="78"/>
      <c r="E4" s="79"/>
      <c r="F4" s="80"/>
      <c r="G4" s="55" t="s">
        <v>80</v>
      </c>
    </row>
    <row r="5" spans="1:8" ht="27" customHeight="1">
      <c r="A5" s="81" t="s">
        <v>0</v>
      </c>
      <c r="B5" s="83" t="s">
        <v>3</v>
      </c>
      <c r="C5" s="72" t="s">
        <v>50</v>
      </c>
      <c r="D5" s="72" t="s">
        <v>4</v>
      </c>
      <c r="E5" s="72" t="s">
        <v>5</v>
      </c>
      <c r="F5" s="74" t="s">
        <v>98</v>
      </c>
      <c r="G5" s="74" t="s">
        <v>81</v>
      </c>
    </row>
    <row r="6" spans="1:8" ht="44.25" customHeight="1">
      <c r="A6" s="82"/>
      <c r="B6" s="84"/>
      <c r="C6" s="73"/>
      <c r="D6" s="73"/>
      <c r="E6" s="73"/>
      <c r="F6" s="75"/>
      <c r="G6" s="75"/>
    </row>
    <row r="7" spans="1:8" ht="16.5" customHeight="1">
      <c r="A7" s="38" t="s">
        <v>1</v>
      </c>
      <c r="B7" s="38"/>
      <c r="C7" s="38"/>
      <c r="D7" s="38"/>
      <c r="E7" s="38"/>
      <c r="F7" s="45">
        <f>F8+F26+F31+F36+F42+F67+F72</f>
        <v>21858737.400000002</v>
      </c>
      <c r="G7" s="45">
        <f>G8+G26+G31+G36+G42+G67+G72</f>
        <v>21439479.330000002</v>
      </c>
    </row>
    <row r="8" spans="1:8">
      <c r="A8" s="2" t="s">
        <v>2</v>
      </c>
      <c r="B8" s="5" t="s">
        <v>7</v>
      </c>
      <c r="C8" s="5" t="s">
        <v>8</v>
      </c>
      <c r="D8" s="5" t="s">
        <v>6</v>
      </c>
      <c r="E8" s="5" t="s">
        <v>9</v>
      </c>
      <c r="F8" s="25">
        <f>F9+F12+F20</f>
        <v>2562489.4700000002</v>
      </c>
      <c r="G8" s="48">
        <f>G9+G12+G20</f>
        <v>2562489.4700000002</v>
      </c>
      <c r="H8" s="28"/>
    </row>
    <row r="9" spans="1:8" ht="22.5">
      <c r="A9" s="3" t="s">
        <v>10</v>
      </c>
      <c r="B9" s="6" t="s">
        <v>7</v>
      </c>
      <c r="C9" s="6" t="s">
        <v>11</v>
      </c>
      <c r="D9" s="6" t="s">
        <v>6</v>
      </c>
      <c r="E9" s="6" t="s">
        <v>9</v>
      </c>
      <c r="F9" s="24">
        <f>F10</f>
        <v>491968.96</v>
      </c>
      <c r="G9" s="49">
        <f>G10</f>
        <v>491968.96</v>
      </c>
    </row>
    <row r="10" spans="1:8">
      <c r="A10" s="1" t="s">
        <v>12</v>
      </c>
      <c r="B10" s="7" t="s">
        <v>7</v>
      </c>
      <c r="C10" s="7" t="s">
        <v>11</v>
      </c>
      <c r="D10" s="7" t="s">
        <v>37</v>
      </c>
      <c r="E10" s="7" t="s">
        <v>9</v>
      </c>
      <c r="F10" s="10">
        <f>F11</f>
        <v>491968.96</v>
      </c>
      <c r="G10" s="51">
        <f>G11</f>
        <v>491968.96</v>
      </c>
    </row>
    <row r="11" spans="1:8" ht="22.5">
      <c r="A11" s="1" t="s">
        <v>44</v>
      </c>
      <c r="B11" s="7" t="s">
        <v>7</v>
      </c>
      <c r="C11" s="7" t="s">
        <v>11</v>
      </c>
      <c r="D11" s="7" t="s">
        <v>37</v>
      </c>
      <c r="E11" s="7" t="s">
        <v>43</v>
      </c>
      <c r="F11" s="10">
        <v>491968.96</v>
      </c>
      <c r="G11" s="51">
        <v>491968.96</v>
      </c>
    </row>
    <row r="12" spans="1:8" ht="33.75">
      <c r="A12" s="3" t="s">
        <v>15</v>
      </c>
      <c r="B12" s="6" t="s">
        <v>14</v>
      </c>
      <c r="C12" s="6" t="s">
        <v>16</v>
      </c>
      <c r="D12" s="6" t="s">
        <v>6</v>
      </c>
      <c r="E12" s="6" t="s">
        <v>9</v>
      </c>
      <c r="F12" s="24">
        <f>F13</f>
        <v>2064463.5100000002</v>
      </c>
      <c r="G12" s="49">
        <f>G13</f>
        <v>2064463.5100000002</v>
      </c>
    </row>
    <row r="13" spans="1:8">
      <c r="A13" s="33" t="s">
        <v>35</v>
      </c>
      <c r="B13" s="20" t="s">
        <v>7</v>
      </c>
      <c r="C13" s="20" t="s">
        <v>16</v>
      </c>
      <c r="D13" s="20" t="s">
        <v>31</v>
      </c>
      <c r="E13" s="20" t="s">
        <v>9</v>
      </c>
      <c r="F13" s="21">
        <f>F14+F15+F17+F18+F19+F16</f>
        <v>2064463.5100000002</v>
      </c>
      <c r="G13" s="51">
        <f>G14+G15+G17+G18+G19+G16</f>
        <v>2064463.5100000002</v>
      </c>
    </row>
    <row r="14" spans="1:8" ht="22.5">
      <c r="A14" s="1" t="s">
        <v>44</v>
      </c>
      <c r="B14" s="7" t="s">
        <v>7</v>
      </c>
      <c r="C14" s="7" t="s">
        <v>16</v>
      </c>
      <c r="D14" s="7" t="s">
        <v>31</v>
      </c>
      <c r="E14" s="7" t="s">
        <v>43</v>
      </c>
      <c r="F14" s="10">
        <v>1136278.07</v>
      </c>
      <c r="G14" s="51">
        <v>1136278.07</v>
      </c>
    </row>
    <row r="15" spans="1:8" s="8" customFormat="1" ht="22.5">
      <c r="A15" s="1" t="s">
        <v>45</v>
      </c>
      <c r="B15" s="15" t="s">
        <v>7</v>
      </c>
      <c r="C15" s="15" t="s">
        <v>16</v>
      </c>
      <c r="D15" s="15" t="s">
        <v>31</v>
      </c>
      <c r="E15" s="15" t="s">
        <v>46</v>
      </c>
      <c r="F15" s="10">
        <v>0</v>
      </c>
      <c r="G15" s="52">
        <v>0</v>
      </c>
    </row>
    <row r="16" spans="1:8" s="8" customFormat="1" ht="22.5" customHeight="1">
      <c r="A16" s="11" t="s">
        <v>84</v>
      </c>
      <c r="B16" s="15" t="s">
        <v>7</v>
      </c>
      <c r="C16" s="15" t="s">
        <v>16</v>
      </c>
      <c r="D16" s="15" t="s">
        <v>31</v>
      </c>
      <c r="E16" s="15" t="s">
        <v>82</v>
      </c>
      <c r="F16" s="10">
        <v>36932.54</v>
      </c>
      <c r="G16" s="52">
        <v>36932.54</v>
      </c>
    </row>
    <row r="17" spans="1:7" s="8" customFormat="1" ht="22.5">
      <c r="A17" s="1" t="s">
        <v>48</v>
      </c>
      <c r="B17" s="15" t="s">
        <v>7</v>
      </c>
      <c r="C17" s="15" t="s">
        <v>16</v>
      </c>
      <c r="D17" s="15" t="s">
        <v>31</v>
      </c>
      <c r="E17" s="15" t="s">
        <v>47</v>
      </c>
      <c r="F17" s="10">
        <v>880352.9</v>
      </c>
      <c r="G17" s="52">
        <v>880352.9</v>
      </c>
    </row>
    <row r="18" spans="1:7" s="8" customFormat="1">
      <c r="A18" s="31" t="s">
        <v>52</v>
      </c>
      <c r="B18" s="7" t="s">
        <v>7</v>
      </c>
      <c r="C18" s="7" t="s">
        <v>16</v>
      </c>
      <c r="D18" s="7" t="s">
        <v>31</v>
      </c>
      <c r="E18" s="7" t="s">
        <v>49</v>
      </c>
      <c r="F18" s="10"/>
      <c r="G18" s="52"/>
    </row>
    <row r="19" spans="1:7" s="8" customFormat="1">
      <c r="A19" s="30" t="s">
        <v>53</v>
      </c>
      <c r="B19" s="7" t="s">
        <v>7</v>
      </c>
      <c r="C19" s="7" t="s">
        <v>16</v>
      </c>
      <c r="D19" s="7" t="s">
        <v>31</v>
      </c>
      <c r="E19" s="7" t="s">
        <v>51</v>
      </c>
      <c r="F19" s="10">
        <v>10900</v>
      </c>
      <c r="G19" s="52">
        <v>10900</v>
      </c>
    </row>
    <row r="20" spans="1:7" s="8" customFormat="1">
      <c r="A20" s="3" t="s">
        <v>19</v>
      </c>
      <c r="B20" s="6" t="s">
        <v>7</v>
      </c>
      <c r="C20" s="6" t="s">
        <v>32</v>
      </c>
      <c r="D20" s="6" t="s">
        <v>6</v>
      </c>
      <c r="E20" s="6" t="s">
        <v>9</v>
      </c>
      <c r="F20" s="24">
        <f>F21+F24</f>
        <v>6057</v>
      </c>
      <c r="G20" s="24">
        <f>G21+G24</f>
        <v>6057</v>
      </c>
    </row>
    <row r="21" spans="1:7">
      <c r="A21" s="1" t="s">
        <v>35</v>
      </c>
      <c r="B21" s="19" t="s">
        <v>7</v>
      </c>
      <c r="C21" s="19" t="s">
        <v>32</v>
      </c>
      <c r="D21" s="7" t="s">
        <v>71</v>
      </c>
      <c r="E21" s="19" t="s">
        <v>9</v>
      </c>
      <c r="F21" s="21">
        <f>F23</f>
        <v>4667</v>
      </c>
      <c r="G21" s="51">
        <f>G22</f>
        <v>4667</v>
      </c>
    </row>
    <row r="22" spans="1:7" ht="33.75">
      <c r="A22" s="11" t="s">
        <v>77</v>
      </c>
      <c r="B22" s="15" t="s">
        <v>7</v>
      </c>
      <c r="C22" s="15" t="s">
        <v>32</v>
      </c>
      <c r="D22" s="15" t="s">
        <v>76</v>
      </c>
      <c r="E22" s="15" t="s">
        <v>9</v>
      </c>
      <c r="F22" s="21">
        <f>F23</f>
        <v>4667</v>
      </c>
      <c r="G22" s="51">
        <f>G23</f>
        <v>4667</v>
      </c>
    </row>
    <row r="23" spans="1:7">
      <c r="A23" s="46" t="s">
        <v>78</v>
      </c>
      <c r="B23" s="20" t="s">
        <v>7</v>
      </c>
      <c r="C23" s="20" t="s">
        <v>32</v>
      </c>
      <c r="D23" s="15" t="s">
        <v>76</v>
      </c>
      <c r="E23" s="15" t="s">
        <v>72</v>
      </c>
      <c r="F23" s="21">
        <v>4667</v>
      </c>
      <c r="G23" s="51">
        <v>4667</v>
      </c>
    </row>
    <row r="24" spans="1:7" ht="22.5">
      <c r="A24" s="1" t="s">
        <v>94</v>
      </c>
      <c r="B24" s="15" t="s">
        <v>7</v>
      </c>
      <c r="C24" s="15" t="s">
        <v>32</v>
      </c>
      <c r="D24" s="15" t="s">
        <v>85</v>
      </c>
      <c r="E24" s="15" t="s">
        <v>9</v>
      </c>
      <c r="F24" s="21">
        <f>F25</f>
        <v>1390</v>
      </c>
      <c r="G24" s="21">
        <f>G25</f>
        <v>1390</v>
      </c>
    </row>
    <row r="25" spans="1:7" ht="25.5">
      <c r="A25" s="61" t="s">
        <v>48</v>
      </c>
      <c r="B25" s="15" t="s">
        <v>7</v>
      </c>
      <c r="C25" s="15" t="s">
        <v>32</v>
      </c>
      <c r="D25" s="15" t="s">
        <v>85</v>
      </c>
      <c r="E25" s="15" t="s">
        <v>47</v>
      </c>
      <c r="F25" s="21">
        <v>1390</v>
      </c>
      <c r="G25" s="52">
        <v>1390</v>
      </c>
    </row>
    <row r="26" spans="1:7">
      <c r="A26" s="4" t="s">
        <v>33</v>
      </c>
      <c r="B26" s="5" t="s">
        <v>11</v>
      </c>
      <c r="C26" s="5" t="s">
        <v>8</v>
      </c>
      <c r="D26" s="5" t="s">
        <v>6</v>
      </c>
      <c r="E26" s="5" t="s">
        <v>9</v>
      </c>
      <c r="F26" s="25">
        <f>F27</f>
        <v>192500</v>
      </c>
      <c r="G26" s="48">
        <f>G27</f>
        <v>173250</v>
      </c>
    </row>
    <row r="27" spans="1:7">
      <c r="A27" s="3" t="s">
        <v>34</v>
      </c>
      <c r="B27" s="6" t="s">
        <v>11</v>
      </c>
      <c r="C27" s="6" t="s">
        <v>13</v>
      </c>
      <c r="D27" s="6" t="s">
        <v>18</v>
      </c>
      <c r="E27" s="6" t="s">
        <v>9</v>
      </c>
      <c r="F27" s="24">
        <f>F28</f>
        <v>192500</v>
      </c>
      <c r="G27" s="49">
        <f>G29+G30</f>
        <v>173250</v>
      </c>
    </row>
    <row r="28" spans="1:7" ht="22.5">
      <c r="A28" s="1" t="s">
        <v>30</v>
      </c>
      <c r="B28" s="7" t="s">
        <v>11</v>
      </c>
      <c r="C28" s="7" t="s">
        <v>13</v>
      </c>
      <c r="D28" s="15" t="s">
        <v>79</v>
      </c>
      <c r="E28" s="7" t="s">
        <v>9</v>
      </c>
      <c r="F28" s="10">
        <f>F29+F30</f>
        <v>192500</v>
      </c>
      <c r="G28" s="51">
        <f>G29+G30</f>
        <v>173250</v>
      </c>
    </row>
    <row r="29" spans="1:7" ht="22.5">
      <c r="A29" s="1" t="s">
        <v>44</v>
      </c>
      <c r="B29" s="7" t="s">
        <v>11</v>
      </c>
      <c r="C29" s="7" t="s">
        <v>13</v>
      </c>
      <c r="D29" s="15" t="s">
        <v>79</v>
      </c>
      <c r="E29" s="7" t="s">
        <v>43</v>
      </c>
      <c r="F29" s="10">
        <v>139970</v>
      </c>
      <c r="G29" s="51">
        <v>135134.26999999999</v>
      </c>
    </row>
    <row r="30" spans="1:7" ht="22.5">
      <c r="A30" s="1" t="s">
        <v>48</v>
      </c>
      <c r="B30" s="7" t="s">
        <v>11</v>
      </c>
      <c r="C30" s="7" t="s">
        <v>13</v>
      </c>
      <c r="D30" s="15" t="s">
        <v>79</v>
      </c>
      <c r="E30" s="7" t="s">
        <v>47</v>
      </c>
      <c r="F30" s="10">
        <v>52530</v>
      </c>
      <c r="G30" s="51">
        <v>38115.730000000003</v>
      </c>
    </row>
    <row r="31" spans="1:7">
      <c r="A31" s="4" t="s">
        <v>20</v>
      </c>
      <c r="B31" s="5" t="s">
        <v>13</v>
      </c>
      <c r="C31" s="5" t="s">
        <v>8</v>
      </c>
      <c r="D31" s="5" t="s">
        <v>6</v>
      </c>
      <c r="E31" s="5" t="s">
        <v>9</v>
      </c>
      <c r="F31" s="25">
        <f>F32</f>
        <v>0</v>
      </c>
      <c r="G31" s="25">
        <f>G32</f>
        <v>0</v>
      </c>
    </row>
    <row r="32" spans="1:7">
      <c r="A32" s="3" t="s">
        <v>66</v>
      </c>
      <c r="B32" s="6" t="s">
        <v>13</v>
      </c>
      <c r="C32" s="6" t="s">
        <v>26</v>
      </c>
      <c r="D32" s="6" t="s">
        <v>6</v>
      </c>
      <c r="E32" s="6" t="s">
        <v>9</v>
      </c>
      <c r="F32" s="24">
        <f t="shared" ref="F32:G34" si="0">F33</f>
        <v>0</v>
      </c>
      <c r="G32" s="49">
        <f t="shared" si="0"/>
        <v>0</v>
      </c>
    </row>
    <row r="33" spans="1:8" ht="22.5">
      <c r="A33" s="1" t="s">
        <v>65</v>
      </c>
      <c r="B33" s="7" t="s">
        <v>13</v>
      </c>
      <c r="C33" s="7" t="s">
        <v>26</v>
      </c>
      <c r="D33" s="7" t="s">
        <v>67</v>
      </c>
      <c r="E33" s="7" t="s">
        <v>9</v>
      </c>
      <c r="F33" s="10">
        <f t="shared" si="0"/>
        <v>0</v>
      </c>
      <c r="G33" s="51">
        <f t="shared" si="0"/>
        <v>0</v>
      </c>
    </row>
    <row r="34" spans="1:8">
      <c r="A34" s="1" t="s">
        <v>74</v>
      </c>
      <c r="B34" s="7" t="s">
        <v>13</v>
      </c>
      <c r="C34" s="7" t="s">
        <v>26</v>
      </c>
      <c r="D34" s="7" t="s">
        <v>73</v>
      </c>
      <c r="E34" s="7" t="s">
        <v>9</v>
      </c>
      <c r="F34" s="10">
        <f t="shared" si="0"/>
        <v>0</v>
      </c>
      <c r="G34" s="51">
        <f t="shared" si="0"/>
        <v>0</v>
      </c>
    </row>
    <row r="35" spans="1:8" ht="22.5">
      <c r="A35" s="1" t="s">
        <v>48</v>
      </c>
      <c r="B35" s="7" t="s">
        <v>13</v>
      </c>
      <c r="C35" s="7" t="s">
        <v>26</v>
      </c>
      <c r="D35" s="7" t="s">
        <v>73</v>
      </c>
      <c r="E35" s="7" t="s">
        <v>47</v>
      </c>
      <c r="F35" s="10"/>
      <c r="G35" s="51">
        <v>0</v>
      </c>
      <c r="H35" s="39"/>
    </row>
    <row r="36" spans="1:8">
      <c r="A36" s="4" t="s">
        <v>21</v>
      </c>
      <c r="B36" s="5" t="s">
        <v>16</v>
      </c>
      <c r="C36" s="5" t="s">
        <v>8</v>
      </c>
      <c r="D36" s="5" t="s">
        <v>6</v>
      </c>
      <c r="E36" s="5" t="s">
        <v>9</v>
      </c>
      <c r="F36" s="25">
        <f t="shared" ref="F36:G40" si="1">F37</f>
        <v>461951</v>
      </c>
      <c r="G36" s="48">
        <f t="shared" si="1"/>
        <v>461951</v>
      </c>
      <c r="H36" s="39"/>
    </row>
    <row r="37" spans="1:8" s="8" customFormat="1">
      <c r="A37" s="17" t="s">
        <v>41</v>
      </c>
      <c r="B37" s="18" t="s">
        <v>16</v>
      </c>
      <c r="C37" s="18" t="s">
        <v>23</v>
      </c>
      <c r="D37" s="18" t="s">
        <v>6</v>
      </c>
      <c r="E37" s="18" t="s">
        <v>9</v>
      </c>
      <c r="F37" s="24">
        <f>F40+F38</f>
        <v>461951</v>
      </c>
      <c r="G37" s="24">
        <f>G40+G38</f>
        <v>461951</v>
      </c>
    </row>
    <row r="38" spans="1:8" s="8" customFormat="1" ht="33.75">
      <c r="A38" s="27" t="s">
        <v>95</v>
      </c>
      <c r="B38" s="18" t="s">
        <v>16</v>
      </c>
      <c r="C38" s="18" t="s">
        <v>23</v>
      </c>
      <c r="D38" s="18" t="s">
        <v>86</v>
      </c>
      <c r="E38" s="18" t="s">
        <v>9</v>
      </c>
      <c r="F38" s="47">
        <f>F39</f>
        <v>461951</v>
      </c>
      <c r="G38" s="47">
        <f>G39</f>
        <v>461951</v>
      </c>
    </row>
    <row r="39" spans="1:8" s="8" customFormat="1" ht="25.5">
      <c r="A39" s="61" t="s">
        <v>48</v>
      </c>
      <c r="B39" s="18" t="s">
        <v>16</v>
      </c>
      <c r="C39" s="18" t="s">
        <v>23</v>
      </c>
      <c r="D39" s="18" t="s">
        <v>86</v>
      </c>
      <c r="E39" s="18" t="s">
        <v>47</v>
      </c>
      <c r="F39" s="47">
        <v>461951</v>
      </c>
      <c r="G39" s="60">
        <v>461951</v>
      </c>
    </row>
    <row r="40" spans="1:8" s="8" customFormat="1" ht="22.5">
      <c r="A40" s="27" t="s">
        <v>63</v>
      </c>
      <c r="B40" s="15" t="s">
        <v>16</v>
      </c>
      <c r="C40" s="15" t="s">
        <v>23</v>
      </c>
      <c r="D40" s="15" t="s">
        <v>70</v>
      </c>
      <c r="E40" s="15" t="s">
        <v>9</v>
      </c>
      <c r="F40" s="10">
        <f t="shared" si="1"/>
        <v>0</v>
      </c>
      <c r="G40" s="52">
        <f t="shared" si="1"/>
        <v>0</v>
      </c>
    </row>
    <row r="41" spans="1:8" s="8" customFormat="1" ht="22.5">
      <c r="A41" s="31" t="s">
        <v>57</v>
      </c>
      <c r="B41" s="15" t="s">
        <v>39</v>
      </c>
      <c r="C41" s="15" t="s">
        <v>23</v>
      </c>
      <c r="D41" s="15" t="s">
        <v>70</v>
      </c>
      <c r="E41" s="15" t="s">
        <v>47</v>
      </c>
      <c r="F41" s="10">
        <v>0</v>
      </c>
      <c r="G41" s="52">
        <v>0</v>
      </c>
    </row>
    <row r="42" spans="1:8" s="9" customFormat="1">
      <c r="A42" s="4" t="s">
        <v>28</v>
      </c>
      <c r="B42" s="5" t="s">
        <v>17</v>
      </c>
      <c r="C42" s="5" t="s">
        <v>8</v>
      </c>
      <c r="D42" s="5" t="s">
        <v>18</v>
      </c>
      <c r="E42" s="5" t="s">
        <v>9</v>
      </c>
      <c r="F42" s="25">
        <f>F43+F46+F54</f>
        <v>5390366.4100000001</v>
      </c>
      <c r="G42" s="25">
        <f>G43+G46+G54</f>
        <v>5390358.3399999999</v>
      </c>
      <c r="H42" s="41"/>
    </row>
    <row r="43" spans="1:8" s="9" customFormat="1">
      <c r="A43" s="3" t="s">
        <v>40</v>
      </c>
      <c r="B43" s="6" t="s">
        <v>17</v>
      </c>
      <c r="C43" s="6" t="s">
        <v>7</v>
      </c>
      <c r="D43" s="6" t="s">
        <v>6</v>
      </c>
      <c r="E43" s="6" t="s">
        <v>9</v>
      </c>
      <c r="F43" s="40">
        <f>F44</f>
        <v>35225.599999999999</v>
      </c>
      <c r="G43" s="40">
        <f>G44</f>
        <v>35225.599999999999</v>
      </c>
    </row>
    <row r="44" spans="1:8" s="9" customFormat="1" ht="56.25">
      <c r="A44" s="62" t="s">
        <v>96</v>
      </c>
      <c r="B44" s="15" t="s">
        <v>17</v>
      </c>
      <c r="C44" s="15" t="s">
        <v>7</v>
      </c>
      <c r="D44" s="15" t="s">
        <v>87</v>
      </c>
      <c r="E44" s="15" t="s">
        <v>9</v>
      </c>
      <c r="F44" s="21">
        <f>F45</f>
        <v>35225.599999999999</v>
      </c>
      <c r="G44" s="21">
        <f>G45</f>
        <v>35225.599999999999</v>
      </c>
    </row>
    <row r="45" spans="1:8" s="9" customFormat="1" ht="25.5">
      <c r="A45" s="61" t="s">
        <v>48</v>
      </c>
      <c r="B45" s="15" t="s">
        <v>17</v>
      </c>
      <c r="C45" s="15" t="s">
        <v>7</v>
      </c>
      <c r="D45" s="15" t="s">
        <v>87</v>
      </c>
      <c r="E45" s="15" t="s">
        <v>47</v>
      </c>
      <c r="F45" s="21">
        <v>35225.599999999999</v>
      </c>
      <c r="G45" s="58">
        <v>35225.599999999999</v>
      </c>
    </row>
    <row r="46" spans="1:8" s="9" customFormat="1">
      <c r="A46" s="34" t="s">
        <v>69</v>
      </c>
      <c r="B46" s="18" t="s">
        <v>17</v>
      </c>
      <c r="C46" s="18" t="s">
        <v>11</v>
      </c>
      <c r="D46" s="18" t="s">
        <v>54</v>
      </c>
      <c r="E46" s="18" t="s">
        <v>9</v>
      </c>
      <c r="F46" s="24">
        <f>F47+F50+F53</f>
        <v>3929251.42</v>
      </c>
      <c r="G46" s="24">
        <f>G47+G50+G53</f>
        <v>3929243.3499999996</v>
      </c>
    </row>
    <row r="47" spans="1:8" s="9" customFormat="1">
      <c r="A47" s="30" t="s">
        <v>58</v>
      </c>
      <c r="B47" s="15" t="s">
        <v>17</v>
      </c>
      <c r="C47" s="15" t="s">
        <v>11</v>
      </c>
      <c r="D47" s="15" t="s">
        <v>55</v>
      </c>
      <c r="E47" s="15" t="s">
        <v>9</v>
      </c>
      <c r="F47" s="21">
        <f>F48+F49</f>
        <v>83272.5</v>
      </c>
      <c r="G47" s="53">
        <f>G48+G49</f>
        <v>83272.5</v>
      </c>
    </row>
    <row r="48" spans="1:8" s="9" customFormat="1" ht="22.5">
      <c r="A48" s="31" t="s">
        <v>57</v>
      </c>
      <c r="B48" s="15" t="s">
        <v>17</v>
      </c>
      <c r="C48" s="15" t="s">
        <v>11</v>
      </c>
      <c r="D48" s="15" t="s">
        <v>55</v>
      </c>
      <c r="E48" s="15" t="s">
        <v>56</v>
      </c>
      <c r="F48" s="21">
        <v>54407.59</v>
      </c>
      <c r="G48" s="53">
        <v>54407.59</v>
      </c>
    </row>
    <row r="49" spans="1:7" s="9" customFormat="1" ht="22.5">
      <c r="A49" s="30" t="s">
        <v>57</v>
      </c>
      <c r="B49" s="15" t="s">
        <v>17</v>
      </c>
      <c r="C49" s="15" t="s">
        <v>11</v>
      </c>
      <c r="D49" s="15" t="s">
        <v>55</v>
      </c>
      <c r="E49" s="15" t="s">
        <v>47</v>
      </c>
      <c r="F49" s="21">
        <v>28864.91</v>
      </c>
      <c r="G49" s="53">
        <v>28864.91</v>
      </c>
    </row>
    <row r="50" spans="1:7" s="9" customFormat="1" ht="45">
      <c r="A50" s="63" t="s">
        <v>97</v>
      </c>
      <c r="B50" s="15" t="s">
        <v>17</v>
      </c>
      <c r="C50" s="15" t="s">
        <v>11</v>
      </c>
      <c r="D50" s="15" t="s">
        <v>88</v>
      </c>
      <c r="E50" s="15" t="s">
        <v>9</v>
      </c>
      <c r="F50" s="21">
        <f>F52+F51</f>
        <v>2607813.4</v>
      </c>
      <c r="G50" s="21">
        <f>G52+G51</f>
        <v>2607813.4</v>
      </c>
    </row>
    <row r="51" spans="1:7" s="9" customFormat="1" ht="22.5">
      <c r="A51" s="31" t="s">
        <v>57</v>
      </c>
      <c r="B51" s="15" t="s">
        <v>17</v>
      </c>
      <c r="C51" s="15" t="s">
        <v>11</v>
      </c>
      <c r="D51" s="15" t="s">
        <v>88</v>
      </c>
      <c r="E51" s="15" t="s">
        <v>56</v>
      </c>
      <c r="F51" s="21">
        <v>480862.13</v>
      </c>
      <c r="G51" s="21">
        <v>480862.13</v>
      </c>
    </row>
    <row r="52" spans="1:7" s="9" customFormat="1" ht="25.5">
      <c r="A52" s="64" t="s">
        <v>48</v>
      </c>
      <c r="B52" s="15" t="s">
        <v>17</v>
      </c>
      <c r="C52" s="15" t="s">
        <v>11</v>
      </c>
      <c r="D52" s="15" t="s">
        <v>88</v>
      </c>
      <c r="E52" s="15" t="s">
        <v>47</v>
      </c>
      <c r="F52" s="21">
        <v>2126951.27</v>
      </c>
      <c r="G52" s="58">
        <v>2126951.27</v>
      </c>
    </row>
    <row r="53" spans="1:7" s="9" customFormat="1" ht="22.5">
      <c r="A53" s="31" t="s">
        <v>57</v>
      </c>
      <c r="B53" s="15" t="s">
        <v>17</v>
      </c>
      <c r="C53" s="15" t="s">
        <v>11</v>
      </c>
      <c r="D53" s="15" t="s">
        <v>99</v>
      </c>
      <c r="E53" s="15" t="s">
        <v>56</v>
      </c>
      <c r="F53" s="21">
        <v>1238165.52</v>
      </c>
      <c r="G53" s="58">
        <v>1238157.45</v>
      </c>
    </row>
    <row r="54" spans="1:7" s="9" customFormat="1">
      <c r="A54" s="31" t="s">
        <v>61</v>
      </c>
      <c r="B54" s="18" t="s">
        <v>17</v>
      </c>
      <c r="C54" s="18" t="s">
        <v>13</v>
      </c>
      <c r="D54" s="18" t="s">
        <v>6</v>
      </c>
      <c r="E54" s="18" t="s">
        <v>9</v>
      </c>
      <c r="F54" s="24">
        <f>F55+F57+F59+F61+F64+F63</f>
        <v>1425889.39</v>
      </c>
      <c r="G54" s="24">
        <f>G55+G57+G59+G61+G64+G63</f>
        <v>1425889.39</v>
      </c>
    </row>
    <row r="55" spans="1:7" s="9" customFormat="1" ht="22.5">
      <c r="A55" s="31" t="s">
        <v>89</v>
      </c>
      <c r="B55" s="15" t="s">
        <v>17</v>
      </c>
      <c r="C55" s="15" t="s">
        <v>13</v>
      </c>
      <c r="D55" s="15" t="s">
        <v>90</v>
      </c>
      <c r="E55" s="15" t="s">
        <v>9</v>
      </c>
      <c r="F55" s="47">
        <f>F56</f>
        <v>342500</v>
      </c>
      <c r="G55" s="47">
        <f>G56</f>
        <v>342500</v>
      </c>
    </row>
    <row r="56" spans="1:7" s="9" customFormat="1" ht="22.5">
      <c r="A56" s="1" t="s">
        <v>48</v>
      </c>
      <c r="B56" s="15" t="s">
        <v>17</v>
      </c>
      <c r="C56" s="15" t="s">
        <v>13</v>
      </c>
      <c r="D56" s="15" t="s">
        <v>90</v>
      </c>
      <c r="E56" s="15" t="s">
        <v>47</v>
      </c>
      <c r="F56" s="47">
        <v>342500</v>
      </c>
      <c r="G56" s="60">
        <v>342500</v>
      </c>
    </row>
    <row r="57" spans="1:7" s="9" customFormat="1" ht="22.5">
      <c r="A57" s="1" t="s">
        <v>91</v>
      </c>
      <c r="B57" s="15" t="s">
        <v>17</v>
      </c>
      <c r="C57" s="15" t="s">
        <v>13</v>
      </c>
      <c r="D57" s="15" t="s">
        <v>92</v>
      </c>
      <c r="E57" s="15" t="s">
        <v>9</v>
      </c>
      <c r="F57" s="47">
        <f>F58</f>
        <v>22000</v>
      </c>
      <c r="G57" s="47">
        <f>G58</f>
        <v>22000</v>
      </c>
    </row>
    <row r="58" spans="1:7" s="9" customFormat="1" ht="22.5">
      <c r="A58" s="1" t="s">
        <v>48</v>
      </c>
      <c r="B58" s="15" t="s">
        <v>17</v>
      </c>
      <c r="C58" s="15" t="s">
        <v>13</v>
      </c>
      <c r="D58" s="15" t="s">
        <v>92</v>
      </c>
      <c r="E58" s="15" t="s">
        <v>47</v>
      </c>
      <c r="F58" s="47">
        <v>22000</v>
      </c>
      <c r="G58" s="60">
        <v>22000</v>
      </c>
    </row>
    <row r="59" spans="1:7" s="9" customFormat="1">
      <c r="A59" s="31" t="s">
        <v>64</v>
      </c>
      <c r="B59" s="20" t="s">
        <v>17</v>
      </c>
      <c r="C59" s="20" t="s">
        <v>13</v>
      </c>
      <c r="D59" s="20" t="s">
        <v>62</v>
      </c>
      <c r="E59" s="20" t="s">
        <v>9</v>
      </c>
      <c r="F59" s="21">
        <f>F60</f>
        <v>323478.43</v>
      </c>
      <c r="G59" s="53">
        <f>G60</f>
        <v>323478.43</v>
      </c>
    </row>
    <row r="60" spans="1:7" s="9" customFormat="1" ht="22.5">
      <c r="A60" s="30" t="s">
        <v>57</v>
      </c>
      <c r="B60" s="20" t="s">
        <v>17</v>
      </c>
      <c r="C60" s="20" t="s">
        <v>13</v>
      </c>
      <c r="D60" s="20" t="s">
        <v>62</v>
      </c>
      <c r="E60" s="15" t="s">
        <v>47</v>
      </c>
      <c r="F60" s="21">
        <v>323478.43</v>
      </c>
      <c r="G60" s="53">
        <v>323478.43</v>
      </c>
    </row>
    <row r="61" spans="1:7" s="9" customFormat="1">
      <c r="A61" s="30" t="s">
        <v>100</v>
      </c>
      <c r="B61" s="20" t="s">
        <v>17</v>
      </c>
      <c r="C61" s="20" t="s">
        <v>13</v>
      </c>
      <c r="D61" s="15" t="s">
        <v>83</v>
      </c>
      <c r="E61" s="15" t="s">
        <v>9</v>
      </c>
      <c r="F61" s="21">
        <f>F62</f>
        <v>43827.89</v>
      </c>
      <c r="G61" s="21">
        <f>G62</f>
        <v>43827.89</v>
      </c>
    </row>
    <row r="62" spans="1:7" s="9" customFormat="1" ht="22.5">
      <c r="A62" s="31" t="s">
        <v>57</v>
      </c>
      <c r="B62" s="20" t="s">
        <v>17</v>
      </c>
      <c r="C62" s="20" t="s">
        <v>13</v>
      </c>
      <c r="D62" s="15" t="s">
        <v>83</v>
      </c>
      <c r="E62" s="15" t="s">
        <v>47</v>
      </c>
      <c r="F62" s="21">
        <v>43827.89</v>
      </c>
      <c r="G62" s="58">
        <v>43827.89</v>
      </c>
    </row>
    <row r="63" spans="1:7" s="9" customFormat="1" ht="22.5">
      <c r="A63" s="31" t="s">
        <v>57</v>
      </c>
      <c r="B63" s="15" t="s">
        <v>17</v>
      </c>
      <c r="C63" s="15" t="s">
        <v>13</v>
      </c>
      <c r="D63" s="15" t="s">
        <v>102</v>
      </c>
      <c r="E63" s="15" t="s">
        <v>47</v>
      </c>
      <c r="F63" s="21">
        <v>12700</v>
      </c>
      <c r="G63" s="58">
        <v>12700</v>
      </c>
    </row>
    <row r="64" spans="1:7" s="9" customFormat="1">
      <c r="A64" s="31" t="s">
        <v>101</v>
      </c>
      <c r="B64" s="20" t="s">
        <v>17</v>
      </c>
      <c r="C64" s="20" t="s">
        <v>13</v>
      </c>
      <c r="D64" s="20" t="s">
        <v>59</v>
      </c>
      <c r="E64" s="15" t="s">
        <v>9</v>
      </c>
      <c r="F64" s="21">
        <f>F65+F66</f>
        <v>681383.07</v>
      </c>
      <c r="G64" s="21">
        <f>G65+G66</f>
        <v>681383.07</v>
      </c>
    </row>
    <row r="65" spans="1:8" s="9" customFormat="1">
      <c r="A65" s="31" t="s">
        <v>60</v>
      </c>
      <c r="B65" s="20" t="s">
        <v>17</v>
      </c>
      <c r="C65" s="20" t="s">
        <v>13</v>
      </c>
      <c r="D65" s="20" t="s">
        <v>59</v>
      </c>
      <c r="E65" s="15" t="s">
        <v>47</v>
      </c>
      <c r="F65" s="21">
        <v>681383.07</v>
      </c>
      <c r="G65" s="53">
        <v>681383.07</v>
      </c>
    </row>
    <row r="66" spans="1:8" s="9" customFormat="1" ht="22.5">
      <c r="A66" s="30" t="s">
        <v>57</v>
      </c>
      <c r="B66" s="15" t="s">
        <v>17</v>
      </c>
      <c r="C66" s="15" t="s">
        <v>13</v>
      </c>
      <c r="D66" s="15" t="s">
        <v>59</v>
      </c>
      <c r="E66" s="15" t="s">
        <v>56</v>
      </c>
      <c r="F66" s="21"/>
      <c r="G66" s="50"/>
    </row>
    <row r="67" spans="1:8" s="9" customFormat="1">
      <c r="A67" s="66" t="s">
        <v>42</v>
      </c>
      <c r="B67" s="67" t="s">
        <v>22</v>
      </c>
      <c r="C67" s="67" t="s">
        <v>8</v>
      </c>
      <c r="D67" s="67" t="s">
        <v>6</v>
      </c>
      <c r="E67" s="67" t="s">
        <v>9</v>
      </c>
      <c r="F67" s="21">
        <f t="shared" ref="F67:G68" si="2">F68</f>
        <v>13092148.58</v>
      </c>
      <c r="G67" s="21">
        <f t="shared" si="2"/>
        <v>12692148.58</v>
      </c>
    </row>
    <row r="68" spans="1:8" s="9" customFormat="1">
      <c r="A68" s="65" t="s">
        <v>24</v>
      </c>
      <c r="B68" s="15" t="s">
        <v>22</v>
      </c>
      <c r="C68" s="15" t="s">
        <v>16</v>
      </c>
      <c r="D68" s="15" t="s">
        <v>6</v>
      </c>
      <c r="E68" s="15" t="s">
        <v>9</v>
      </c>
      <c r="F68" s="21">
        <f t="shared" si="2"/>
        <v>13092148.58</v>
      </c>
      <c r="G68" s="21">
        <f t="shared" si="2"/>
        <v>12692148.58</v>
      </c>
    </row>
    <row r="69" spans="1:8" s="9" customFormat="1">
      <c r="A69" s="64" t="s">
        <v>75</v>
      </c>
      <c r="B69" s="15" t="s">
        <v>22</v>
      </c>
      <c r="C69" s="15" t="s">
        <v>16</v>
      </c>
      <c r="D69" s="15" t="s">
        <v>93</v>
      </c>
      <c r="E69" s="15" t="s">
        <v>9</v>
      </c>
      <c r="F69" s="21">
        <f>F70+F71</f>
        <v>13092148.58</v>
      </c>
      <c r="G69" s="21">
        <f>G70+G71</f>
        <v>12692148.58</v>
      </c>
    </row>
    <row r="70" spans="1:8" s="9" customFormat="1" ht="22.5">
      <c r="A70" s="30" t="s">
        <v>57</v>
      </c>
      <c r="B70" s="15" t="s">
        <v>22</v>
      </c>
      <c r="C70" s="15" t="s">
        <v>16</v>
      </c>
      <c r="D70" s="15" t="s">
        <v>93</v>
      </c>
      <c r="E70" s="15" t="s">
        <v>56</v>
      </c>
      <c r="F70" s="21">
        <v>12961120.85</v>
      </c>
      <c r="G70" s="21">
        <v>12561120.85</v>
      </c>
    </row>
    <row r="71" spans="1:8" s="9" customFormat="1" ht="25.5">
      <c r="A71" s="61" t="s">
        <v>48</v>
      </c>
      <c r="B71" s="15" t="s">
        <v>22</v>
      </c>
      <c r="C71" s="15" t="s">
        <v>16</v>
      </c>
      <c r="D71" s="15" t="s">
        <v>93</v>
      </c>
      <c r="E71" s="15" t="s">
        <v>47</v>
      </c>
      <c r="F71" s="21">
        <v>131027.73</v>
      </c>
      <c r="G71" s="58">
        <v>131027.73</v>
      </c>
    </row>
    <row r="72" spans="1:8" s="9" customFormat="1">
      <c r="A72" s="61" t="s">
        <v>25</v>
      </c>
      <c r="B72" s="68" t="s">
        <v>27</v>
      </c>
      <c r="C72" s="68" t="s">
        <v>8</v>
      </c>
      <c r="D72" s="68" t="s">
        <v>6</v>
      </c>
      <c r="E72" s="68" t="s">
        <v>9</v>
      </c>
      <c r="F72" s="21">
        <f t="shared" ref="F72:G74" si="3">F73</f>
        <v>159281.94</v>
      </c>
      <c r="G72" s="21">
        <f t="shared" si="3"/>
        <v>159281.94</v>
      </c>
    </row>
    <row r="73" spans="1:8" s="9" customFormat="1">
      <c r="A73" s="3" t="s">
        <v>36</v>
      </c>
      <c r="B73" s="6" t="s">
        <v>27</v>
      </c>
      <c r="C73" s="6" t="s">
        <v>11</v>
      </c>
      <c r="D73" s="6" t="s">
        <v>6</v>
      </c>
      <c r="E73" s="6" t="s">
        <v>9</v>
      </c>
      <c r="F73" s="24">
        <f t="shared" si="3"/>
        <v>159281.94</v>
      </c>
      <c r="G73" s="49">
        <f t="shared" si="3"/>
        <v>159281.94</v>
      </c>
    </row>
    <row r="74" spans="1:8" s="9" customFormat="1">
      <c r="A74" s="1" t="s">
        <v>38</v>
      </c>
      <c r="B74" s="19" t="s">
        <v>27</v>
      </c>
      <c r="C74" s="19" t="s">
        <v>11</v>
      </c>
      <c r="D74" s="7" t="s">
        <v>29</v>
      </c>
      <c r="E74" s="19" t="s">
        <v>9</v>
      </c>
      <c r="F74" s="21">
        <f t="shared" si="3"/>
        <v>159281.94</v>
      </c>
      <c r="G74" s="53">
        <f t="shared" si="3"/>
        <v>159281.94</v>
      </c>
    </row>
    <row r="75" spans="1:8" s="9" customFormat="1" ht="22.5">
      <c r="A75" s="1" t="s">
        <v>48</v>
      </c>
      <c r="B75" s="7" t="s">
        <v>27</v>
      </c>
      <c r="C75" s="7" t="s">
        <v>11</v>
      </c>
      <c r="D75" s="7" t="s">
        <v>29</v>
      </c>
      <c r="E75" s="7" t="s">
        <v>47</v>
      </c>
      <c r="F75" s="21">
        <v>159281.94</v>
      </c>
      <c r="G75" s="53">
        <v>159281.94</v>
      </c>
    </row>
    <row r="76" spans="1:8" s="16" customFormat="1">
      <c r="A76" s="42"/>
      <c r="B76" s="43"/>
      <c r="C76" s="43"/>
      <c r="D76" s="43"/>
      <c r="E76" s="43"/>
      <c r="F76" s="44"/>
      <c r="G76" s="28"/>
    </row>
    <row r="77" spans="1:8">
      <c r="F77" s="29"/>
      <c r="G77" s="28"/>
      <c r="H77" s="36"/>
    </row>
    <row r="78" spans="1:8" s="12" customFormat="1">
      <c r="D78" s="13"/>
      <c r="F78" s="37"/>
      <c r="H78" s="35"/>
    </row>
    <row r="79" spans="1:8" s="12" customFormat="1">
      <c r="F79" s="23"/>
    </row>
    <row r="80" spans="1:8" s="12" customFormat="1">
      <c r="F80" s="26"/>
    </row>
    <row r="81" spans="2:6" s="12" customFormat="1">
      <c r="F81" s="26"/>
    </row>
    <row r="82" spans="2:6" s="12" customFormat="1">
      <c r="F82" s="14"/>
    </row>
    <row r="83" spans="2:6" s="12" customFormat="1">
      <c r="F83" s="23"/>
    </row>
    <row r="84" spans="2:6" s="12" customFormat="1">
      <c r="F84" s="23"/>
    </row>
    <row r="85" spans="2:6" s="12" customFormat="1" ht="14.25">
      <c r="B85" s="22"/>
    </row>
    <row r="86" spans="2:6" s="12" customFormat="1"/>
    <row r="87" spans="2:6" s="12" customFormat="1"/>
    <row r="88" spans="2:6" s="12" customFormat="1"/>
    <row r="89" spans="2:6" s="12" customFormat="1"/>
    <row r="90" spans="2:6" s="12" customFormat="1"/>
    <row r="91" spans="2:6" s="12" customFormat="1"/>
    <row r="92" spans="2:6" s="12" customFormat="1"/>
    <row r="93" spans="2:6" s="12" customFormat="1"/>
    <row r="94" spans="2:6" s="12" customFormat="1"/>
    <row r="95" spans="2:6" s="12" customFormat="1"/>
    <row r="96" spans="2: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  <row r="396" s="12" customFormat="1"/>
    <row r="397" s="12" customFormat="1"/>
    <row r="398" s="12" customFormat="1"/>
    <row r="399" s="12" customFormat="1"/>
    <row r="400" s="12" customFormat="1"/>
    <row r="401" s="12" customFormat="1"/>
    <row r="402" s="12" customFormat="1"/>
    <row r="403" s="12" customFormat="1"/>
    <row r="404" s="12" customFormat="1"/>
    <row r="405" s="12" customFormat="1"/>
    <row r="406" s="12" customFormat="1"/>
    <row r="407" s="12" customFormat="1"/>
    <row r="408" s="12" customFormat="1"/>
    <row r="409" s="12" customFormat="1"/>
    <row r="410" s="12" customFormat="1"/>
    <row r="411" s="12" customFormat="1"/>
    <row r="412" s="12" customFormat="1"/>
    <row r="413" s="12" customFormat="1"/>
    <row r="414" s="12" customFormat="1"/>
    <row r="415" s="12" customFormat="1"/>
    <row r="416" s="12" customFormat="1"/>
    <row r="417" s="12" customFormat="1"/>
    <row r="418" s="12" customFormat="1"/>
    <row r="419" s="12" customFormat="1"/>
    <row r="420" s="12" customFormat="1"/>
    <row r="421" s="12" customFormat="1"/>
    <row r="422" s="12" customFormat="1"/>
    <row r="423" s="12" customFormat="1"/>
    <row r="424" s="12" customFormat="1"/>
    <row r="425" s="12" customFormat="1"/>
    <row r="426" s="12" customFormat="1"/>
    <row r="427" s="12" customFormat="1"/>
    <row r="428" s="12" customFormat="1"/>
    <row r="429" s="12" customFormat="1"/>
    <row r="430" s="12" customFormat="1"/>
    <row r="431" s="12" customFormat="1"/>
    <row r="432" s="12" customFormat="1"/>
    <row r="433" s="12" customFormat="1"/>
    <row r="434" s="12" customFormat="1"/>
    <row r="435" s="12" customFormat="1"/>
    <row r="436" s="12" customFormat="1"/>
    <row r="437" s="12" customFormat="1"/>
    <row r="438" s="12" customFormat="1"/>
    <row r="439" s="12" customFormat="1"/>
    <row r="440" s="12" customFormat="1"/>
    <row r="441" s="12" customFormat="1"/>
    <row r="442" s="12" customFormat="1"/>
    <row r="443" s="12" customFormat="1"/>
    <row r="444" s="12" customFormat="1"/>
    <row r="445" s="12" customFormat="1"/>
    <row r="446" s="12" customFormat="1"/>
    <row r="447" s="12" customFormat="1"/>
    <row r="448" s="12" customFormat="1"/>
    <row r="449" s="12" customFormat="1"/>
    <row r="450" s="12" customFormat="1"/>
    <row r="451" s="12" customFormat="1"/>
    <row r="452" s="12" customFormat="1"/>
    <row r="453" s="12" customFormat="1"/>
    <row r="454" s="12" customFormat="1"/>
    <row r="455" s="12" customFormat="1"/>
    <row r="456" s="12" customFormat="1"/>
    <row r="457" s="12" customFormat="1"/>
    <row r="458" s="12" customFormat="1"/>
    <row r="459" s="12" customFormat="1"/>
    <row r="460" s="12" customFormat="1"/>
    <row r="461" s="12" customFormat="1"/>
    <row r="462" s="12" customFormat="1"/>
    <row r="463" s="12" customFormat="1"/>
    <row r="464" s="12" customFormat="1"/>
    <row r="465" s="12" customFormat="1"/>
    <row r="466" s="12" customFormat="1"/>
    <row r="467" s="12" customFormat="1"/>
    <row r="468" s="12" customFormat="1"/>
    <row r="469" s="12" customFormat="1"/>
    <row r="470" s="12" customFormat="1"/>
    <row r="471" s="12" customFormat="1"/>
    <row r="472" s="12" customFormat="1"/>
    <row r="473" s="12" customFormat="1"/>
    <row r="474" s="12" customFormat="1"/>
    <row r="475" s="12" customFormat="1"/>
    <row r="476" s="12" customFormat="1"/>
    <row r="477" s="12" customFormat="1"/>
    <row r="478" s="12" customFormat="1"/>
    <row r="479" s="12" customFormat="1"/>
    <row r="480" s="12" customFormat="1"/>
    <row r="481" s="12" customFormat="1"/>
    <row r="482" s="12" customFormat="1"/>
    <row r="483" s="12" customFormat="1"/>
    <row r="484" s="12" customFormat="1"/>
    <row r="485" s="12" customFormat="1"/>
    <row r="486" s="12" customFormat="1"/>
    <row r="487" s="12" customFormat="1"/>
    <row r="488" s="12" customFormat="1"/>
    <row r="489" s="12" customFormat="1"/>
    <row r="490" s="12" customFormat="1"/>
    <row r="491" s="12" customFormat="1"/>
    <row r="492" s="12" customFormat="1"/>
    <row r="493" s="12" customFormat="1"/>
    <row r="494" s="12" customFormat="1"/>
    <row r="495" s="12" customFormat="1"/>
    <row r="496" s="12" customFormat="1"/>
    <row r="497" s="12" customFormat="1"/>
    <row r="498" s="12" customFormat="1"/>
    <row r="499" s="12" customFormat="1"/>
    <row r="500" s="12" customFormat="1"/>
    <row r="501" s="12" customFormat="1"/>
    <row r="502" s="12" customFormat="1"/>
    <row r="503" s="12" customFormat="1"/>
    <row r="504" s="12" customFormat="1"/>
    <row r="505" s="12" customFormat="1"/>
    <row r="506" s="12" customFormat="1"/>
    <row r="507" s="12" customFormat="1"/>
    <row r="508" s="12" customFormat="1"/>
    <row r="509" s="12" customFormat="1"/>
    <row r="510" s="12" customFormat="1"/>
    <row r="511" s="12" customFormat="1"/>
    <row r="512" s="12" customFormat="1"/>
    <row r="513" s="12" customFormat="1"/>
    <row r="514" s="12" customFormat="1"/>
    <row r="515" s="12" customFormat="1"/>
    <row r="516" s="12" customFormat="1"/>
    <row r="517" s="12" customFormat="1"/>
    <row r="518" s="12" customFormat="1"/>
    <row r="519" s="12" customFormat="1"/>
    <row r="520" s="12" customFormat="1"/>
    <row r="521" s="12" customFormat="1"/>
    <row r="522" s="12" customFormat="1"/>
    <row r="523" s="12" customFormat="1"/>
    <row r="524" s="12" customFormat="1"/>
    <row r="525" s="12" customFormat="1"/>
    <row r="526" s="12" customFormat="1"/>
    <row r="527" s="12" customFormat="1"/>
    <row r="528" s="12" customFormat="1"/>
    <row r="529" s="12" customFormat="1"/>
    <row r="530" s="12" customFormat="1"/>
    <row r="531" s="12" customFormat="1"/>
    <row r="532" s="12" customFormat="1"/>
    <row r="533" s="12" customFormat="1"/>
    <row r="534" s="12" customFormat="1"/>
    <row r="535" s="12" customFormat="1"/>
    <row r="536" s="12" customFormat="1"/>
    <row r="537" s="12" customFormat="1"/>
    <row r="538" s="12" customFormat="1"/>
    <row r="539" s="12" customFormat="1"/>
    <row r="540" s="12" customFormat="1"/>
    <row r="541" s="12" customFormat="1"/>
    <row r="542" s="12" customFormat="1"/>
    <row r="543" s="12" customFormat="1"/>
    <row r="544" s="12" customFormat="1"/>
    <row r="545" s="12" customFormat="1"/>
    <row r="546" s="12" customFormat="1"/>
    <row r="547" s="12" customFormat="1"/>
    <row r="548" s="12" customFormat="1"/>
    <row r="549" s="12" customFormat="1"/>
    <row r="550" s="12" customFormat="1"/>
    <row r="551" s="12" customFormat="1"/>
    <row r="552" s="12" customFormat="1"/>
    <row r="553" s="12" customFormat="1"/>
    <row r="554" s="12" customFormat="1"/>
    <row r="555" s="12" customFormat="1"/>
    <row r="556" s="12" customFormat="1"/>
    <row r="557" s="12" customFormat="1"/>
    <row r="558" s="12" customFormat="1"/>
    <row r="559" s="12" customFormat="1"/>
    <row r="560" s="12" customFormat="1"/>
    <row r="561" s="12" customFormat="1"/>
    <row r="562" s="12" customFormat="1"/>
    <row r="563" s="12" customFormat="1"/>
    <row r="564" s="12" customFormat="1"/>
    <row r="565" s="12" customFormat="1"/>
    <row r="566" s="12" customFormat="1"/>
    <row r="567" s="12" customFormat="1"/>
    <row r="568" s="12" customFormat="1"/>
    <row r="569" s="12" customFormat="1"/>
    <row r="570" s="12" customFormat="1"/>
    <row r="571" s="12" customFormat="1"/>
    <row r="572" s="12" customFormat="1"/>
    <row r="573" s="12" customFormat="1"/>
    <row r="574" s="12" customFormat="1"/>
    <row r="575" s="12" customFormat="1"/>
    <row r="576" s="12" customFormat="1"/>
    <row r="577" s="12" customFormat="1"/>
    <row r="578" s="12" customFormat="1"/>
    <row r="579" s="12" customFormat="1"/>
    <row r="580" s="12" customFormat="1"/>
    <row r="581" s="12" customFormat="1"/>
    <row r="582" s="12" customFormat="1"/>
    <row r="583" s="12" customFormat="1"/>
    <row r="584" s="12" customFormat="1"/>
    <row r="585" s="12" customFormat="1"/>
    <row r="586" s="12" customFormat="1"/>
    <row r="587" s="12" customFormat="1"/>
    <row r="588" s="12" customFormat="1"/>
    <row r="589" s="12" customFormat="1"/>
    <row r="590" s="12" customFormat="1"/>
    <row r="591" s="12" customFormat="1"/>
    <row r="592" s="12" customFormat="1"/>
    <row r="593" s="12" customFormat="1"/>
    <row r="594" s="12" customFormat="1"/>
    <row r="595" s="12" customFormat="1"/>
    <row r="596" s="12" customFormat="1"/>
    <row r="597" s="12" customFormat="1"/>
    <row r="598" s="12" customFormat="1"/>
    <row r="599" s="12" customFormat="1"/>
    <row r="600" s="12" customFormat="1"/>
    <row r="601" s="12" customFormat="1"/>
    <row r="602" s="12" customFormat="1"/>
    <row r="603" s="12" customFormat="1"/>
    <row r="604" s="12" customFormat="1"/>
    <row r="605" s="12" customFormat="1"/>
    <row r="606" s="12" customFormat="1"/>
    <row r="607" s="12" customFormat="1"/>
    <row r="608" s="12" customFormat="1"/>
    <row r="609" s="12" customFormat="1"/>
    <row r="610" s="12" customFormat="1"/>
    <row r="611" s="12" customFormat="1"/>
    <row r="612" s="12" customFormat="1"/>
    <row r="613" s="12" customFormat="1"/>
    <row r="614" s="12" customFormat="1"/>
    <row r="615" s="12" customFormat="1"/>
    <row r="616" s="12" customFormat="1"/>
    <row r="617" s="12" customFormat="1"/>
    <row r="618" s="12" customFormat="1"/>
    <row r="619" s="12" customFormat="1"/>
    <row r="620" s="12" customFormat="1"/>
    <row r="621" s="12" customFormat="1"/>
    <row r="622" s="12" customFormat="1"/>
    <row r="623" s="12" customFormat="1"/>
    <row r="624" s="12" customFormat="1"/>
    <row r="625" s="12" customFormat="1"/>
    <row r="626" s="12" customFormat="1"/>
    <row r="627" s="12" customFormat="1"/>
    <row r="628" s="12" customFormat="1"/>
    <row r="629" s="12" customFormat="1"/>
    <row r="630" s="12" customFormat="1"/>
    <row r="631" s="12" customFormat="1"/>
    <row r="632" s="12" customFormat="1"/>
    <row r="633" s="12" customFormat="1"/>
    <row r="634" s="12" customFormat="1"/>
    <row r="635" s="12" customFormat="1"/>
    <row r="636" s="12" customFormat="1"/>
    <row r="637" s="12" customFormat="1"/>
    <row r="638" s="12" customFormat="1"/>
    <row r="639" s="12" customFormat="1"/>
    <row r="640" s="12" customFormat="1"/>
    <row r="641" s="12" customFormat="1"/>
    <row r="642" s="12" customFormat="1"/>
    <row r="643" s="12" customFormat="1"/>
    <row r="644" s="12" customFormat="1"/>
    <row r="645" s="12" customFormat="1"/>
    <row r="646" s="12" customFormat="1"/>
    <row r="647" s="12" customFormat="1"/>
    <row r="648" s="12" customFormat="1"/>
    <row r="649" s="12" customFormat="1"/>
    <row r="650" s="12" customFormat="1"/>
    <row r="651" s="12" customFormat="1"/>
    <row r="652" s="12" customFormat="1"/>
    <row r="653" s="12" customFormat="1"/>
    <row r="654" s="12" customFormat="1"/>
    <row r="655" s="12" customFormat="1"/>
    <row r="656" s="12" customFormat="1"/>
    <row r="657" s="12" customFormat="1"/>
    <row r="658" s="12" customFormat="1"/>
    <row r="659" s="12" customFormat="1"/>
    <row r="660" s="12" customFormat="1"/>
    <row r="661" s="12" customFormat="1"/>
    <row r="662" s="12" customFormat="1"/>
    <row r="663" s="12" customFormat="1"/>
    <row r="664" s="12" customFormat="1"/>
    <row r="665" s="12" customFormat="1"/>
    <row r="666" s="12" customFormat="1"/>
    <row r="667" s="12" customFormat="1"/>
    <row r="668" s="12" customFormat="1"/>
    <row r="669" s="12" customFormat="1"/>
    <row r="670" s="12" customFormat="1"/>
    <row r="671" s="12" customFormat="1"/>
    <row r="672" s="12" customFormat="1"/>
    <row r="673" s="12" customFormat="1"/>
    <row r="674" s="12" customFormat="1"/>
    <row r="675" s="12" customFormat="1"/>
    <row r="676" s="12" customFormat="1"/>
    <row r="677" s="12" customFormat="1"/>
    <row r="678" s="12" customFormat="1"/>
    <row r="679" s="12" customFormat="1"/>
    <row r="680" s="12" customFormat="1"/>
    <row r="681" s="12" customFormat="1"/>
    <row r="682" s="12" customFormat="1"/>
    <row r="683" s="12" customFormat="1"/>
    <row r="684" s="12" customFormat="1"/>
    <row r="685" s="12" customFormat="1"/>
    <row r="686" s="12" customFormat="1"/>
    <row r="687" s="12" customFormat="1"/>
    <row r="688" s="12" customFormat="1"/>
    <row r="689" s="12" customFormat="1"/>
    <row r="690" s="12" customFormat="1"/>
    <row r="691" s="12" customFormat="1"/>
    <row r="692" s="12" customFormat="1"/>
    <row r="693" s="12" customFormat="1"/>
    <row r="694" s="12" customFormat="1"/>
    <row r="695" s="12" customFormat="1"/>
    <row r="696" s="12" customFormat="1"/>
    <row r="697" s="12" customFormat="1"/>
    <row r="698" s="12" customFormat="1"/>
    <row r="699" s="12" customFormat="1"/>
    <row r="700" s="12" customFormat="1"/>
    <row r="701" s="12" customFormat="1"/>
    <row r="702" s="12" customFormat="1"/>
    <row r="703" s="12" customFormat="1"/>
    <row r="704" s="12" customFormat="1"/>
    <row r="705" s="12" customFormat="1"/>
    <row r="706" s="12" customFormat="1"/>
    <row r="707" s="12" customFormat="1"/>
    <row r="708" s="12" customFormat="1"/>
    <row r="709" s="12" customFormat="1"/>
    <row r="710" s="12" customFormat="1"/>
    <row r="711" s="12" customFormat="1"/>
    <row r="712" s="12" customFormat="1"/>
    <row r="713" s="12" customFormat="1"/>
    <row r="714" s="12" customFormat="1"/>
    <row r="715" s="12" customFormat="1"/>
    <row r="716" s="12" customFormat="1"/>
    <row r="717" s="12" customFormat="1"/>
    <row r="718" s="12" customFormat="1"/>
    <row r="719" s="12" customFormat="1"/>
    <row r="720" s="12" customFormat="1"/>
    <row r="721" s="12" customFormat="1"/>
    <row r="722" s="12" customFormat="1"/>
    <row r="723" s="12" customFormat="1"/>
    <row r="724" s="12" customFormat="1"/>
    <row r="725" s="12" customFormat="1"/>
    <row r="726" s="12" customFormat="1"/>
    <row r="727" s="12" customFormat="1"/>
    <row r="728" s="12" customFormat="1"/>
    <row r="729" s="12" customFormat="1"/>
    <row r="730" s="12" customFormat="1"/>
    <row r="731" s="12" customFormat="1"/>
    <row r="732" s="12" customFormat="1"/>
    <row r="733" s="12" customFormat="1"/>
    <row r="734" s="12" customFormat="1"/>
    <row r="735" s="12" customFormat="1"/>
    <row r="736" s="12" customFormat="1"/>
    <row r="737" s="12" customFormat="1"/>
    <row r="738" s="12" customFormat="1"/>
    <row r="739" s="12" customFormat="1"/>
    <row r="740" s="12" customFormat="1"/>
    <row r="741" s="12" customFormat="1"/>
    <row r="742" s="12" customFormat="1"/>
    <row r="743" s="12" customFormat="1"/>
    <row r="744" s="12" customFormat="1"/>
    <row r="745" s="12" customFormat="1"/>
    <row r="746" s="12" customFormat="1"/>
    <row r="747" s="12" customFormat="1"/>
    <row r="748" s="12" customFormat="1"/>
    <row r="749" s="12" customFormat="1"/>
    <row r="750" s="12" customFormat="1"/>
    <row r="751" s="12" customFormat="1"/>
    <row r="752" s="12" customFormat="1"/>
    <row r="753" s="12" customFormat="1"/>
    <row r="754" s="12" customFormat="1"/>
    <row r="755" s="12" customFormat="1"/>
    <row r="756" s="12" customFormat="1"/>
    <row r="757" s="12" customFormat="1"/>
    <row r="758" s="12" customFormat="1"/>
    <row r="759" s="12" customFormat="1"/>
    <row r="760" s="12" customFormat="1"/>
    <row r="761" s="12" customFormat="1"/>
    <row r="762" s="12" customFormat="1"/>
    <row r="763" s="12" customFormat="1"/>
    <row r="764" s="12" customFormat="1"/>
    <row r="765" s="12" customFormat="1"/>
    <row r="766" s="12" customFormat="1"/>
    <row r="767" s="12" customFormat="1"/>
    <row r="768" s="12" customFormat="1"/>
    <row r="769" s="12" customFormat="1"/>
    <row r="770" s="12" customFormat="1"/>
    <row r="771" s="12" customFormat="1"/>
    <row r="772" s="12" customFormat="1"/>
    <row r="773" s="12" customFormat="1"/>
    <row r="774" s="12" customFormat="1"/>
    <row r="775" s="12" customFormat="1"/>
    <row r="776" s="12" customFormat="1"/>
    <row r="777" s="12" customFormat="1"/>
    <row r="778" s="12" customFormat="1"/>
    <row r="779" s="12" customFormat="1"/>
    <row r="780" s="12" customFormat="1"/>
    <row r="781" s="12" customFormat="1"/>
    <row r="782" s="12" customFormat="1"/>
    <row r="783" s="12" customFormat="1"/>
    <row r="784" s="12" customFormat="1"/>
    <row r="785" s="12" customFormat="1"/>
    <row r="786" s="12" customFormat="1"/>
    <row r="787" s="12" customFormat="1"/>
    <row r="788" s="12" customFormat="1"/>
    <row r="789" s="12" customFormat="1"/>
    <row r="790" s="12" customFormat="1"/>
    <row r="791" s="12" customFormat="1"/>
    <row r="792" s="12" customFormat="1"/>
    <row r="793" s="12" customFormat="1"/>
    <row r="794" s="12" customFormat="1"/>
    <row r="795" s="12" customFormat="1"/>
    <row r="796" s="12" customFormat="1"/>
    <row r="797" s="12" customFormat="1"/>
    <row r="798" s="12" customFormat="1"/>
    <row r="799" s="12" customFormat="1"/>
    <row r="800" s="12" customFormat="1"/>
    <row r="801" s="12" customFormat="1"/>
    <row r="802" s="12" customFormat="1"/>
    <row r="803" s="12" customFormat="1"/>
    <row r="804" s="12" customFormat="1"/>
    <row r="805" s="12" customFormat="1"/>
    <row r="806" s="12" customFormat="1"/>
    <row r="807" s="12" customFormat="1"/>
    <row r="808" s="12" customFormat="1"/>
    <row r="809" s="12" customFormat="1"/>
    <row r="810" s="12" customFormat="1"/>
    <row r="811" s="12" customFormat="1"/>
    <row r="812" s="12" customFormat="1"/>
    <row r="813" s="12" customFormat="1"/>
    <row r="814" s="12" customFormat="1"/>
    <row r="815" s="12" customFormat="1"/>
    <row r="816" s="12" customFormat="1"/>
    <row r="817" s="12" customFormat="1"/>
    <row r="818" s="12" customFormat="1"/>
    <row r="819" s="12" customFormat="1"/>
    <row r="820" s="12" customFormat="1"/>
    <row r="821" s="12" customFormat="1"/>
    <row r="822" s="12" customFormat="1"/>
    <row r="823" s="12" customFormat="1"/>
    <row r="824" s="12" customFormat="1"/>
    <row r="825" s="12" customFormat="1"/>
    <row r="826" s="12" customFormat="1"/>
    <row r="827" s="12" customFormat="1"/>
    <row r="828" s="12" customFormat="1"/>
    <row r="829" s="12" customFormat="1"/>
    <row r="830" s="12" customFormat="1"/>
    <row r="831" s="12" customFormat="1"/>
    <row r="832" s="12" customFormat="1"/>
    <row r="833" s="12" customFormat="1"/>
    <row r="834" s="12" customFormat="1"/>
    <row r="835" s="12" customFormat="1"/>
    <row r="836" s="12" customFormat="1"/>
    <row r="837" s="12" customFormat="1"/>
    <row r="838" s="12" customFormat="1"/>
    <row r="839" s="12" customFormat="1"/>
    <row r="840" s="12" customFormat="1"/>
    <row r="841" s="12" customFormat="1"/>
    <row r="842" s="12" customFormat="1"/>
    <row r="843" s="12" customFormat="1"/>
    <row r="844" s="12" customFormat="1"/>
    <row r="845" s="12" customFormat="1"/>
    <row r="846" s="12" customFormat="1"/>
    <row r="847" s="12" customFormat="1"/>
    <row r="848" s="12" customFormat="1"/>
    <row r="849" s="12" customFormat="1"/>
    <row r="850" s="12" customFormat="1"/>
    <row r="851" s="12" customFormat="1"/>
    <row r="852" s="12" customFormat="1"/>
    <row r="853" s="12" customFormat="1"/>
    <row r="854" s="12" customFormat="1"/>
    <row r="855" s="12" customFormat="1"/>
    <row r="856" s="12" customFormat="1"/>
    <row r="857" s="12" customFormat="1"/>
    <row r="858" s="12" customFormat="1"/>
    <row r="859" s="12" customFormat="1"/>
    <row r="860" s="12" customFormat="1"/>
    <row r="861" s="12" customFormat="1"/>
    <row r="862" s="12" customFormat="1"/>
    <row r="863" s="12" customFormat="1"/>
    <row r="864" s="12" customFormat="1"/>
    <row r="865" s="12" customFormat="1"/>
    <row r="866" s="12" customFormat="1"/>
    <row r="867" s="12" customFormat="1"/>
    <row r="868" s="12" customFormat="1"/>
    <row r="869" s="12" customFormat="1"/>
    <row r="870" s="12" customFormat="1"/>
    <row r="871" s="12" customFormat="1"/>
    <row r="872" s="12" customFormat="1"/>
    <row r="873" s="12" customFormat="1"/>
    <row r="874" s="12" customFormat="1"/>
    <row r="875" s="12" customFormat="1"/>
    <row r="876" s="12" customFormat="1"/>
    <row r="877" s="12" customFormat="1"/>
    <row r="878" s="12" customFormat="1"/>
    <row r="879" s="12" customFormat="1"/>
    <row r="880" s="12" customFormat="1"/>
    <row r="881" s="12" customFormat="1"/>
    <row r="882" s="12" customFormat="1"/>
    <row r="883" s="12" customFormat="1"/>
    <row r="884" s="12" customFormat="1"/>
    <row r="885" s="12" customFormat="1"/>
    <row r="886" s="12" customFormat="1"/>
    <row r="887" s="12" customFormat="1"/>
    <row r="888" s="12" customFormat="1"/>
    <row r="889" s="12" customFormat="1"/>
    <row r="890" s="12" customFormat="1"/>
    <row r="891" s="12" customFormat="1"/>
    <row r="892" s="12" customFormat="1"/>
    <row r="893" s="12" customFormat="1"/>
    <row r="894" s="12" customFormat="1"/>
    <row r="895" s="12" customFormat="1"/>
    <row r="896" s="12" customFormat="1"/>
    <row r="897" s="12" customFormat="1"/>
    <row r="898" s="12" customFormat="1"/>
    <row r="899" s="12" customFormat="1"/>
    <row r="900" s="12" customFormat="1"/>
    <row r="901" s="12" customFormat="1"/>
    <row r="902" s="12" customFormat="1"/>
  </sheetData>
  <mergeCells count="12">
    <mergeCell ref="E5:E6"/>
    <mergeCell ref="F5:F6"/>
    <mergeCell ref="G5:G6"/>
    <mergeCell ref="F1:G1"/>
    <mergeCell ref="F2:G2"/>
    <mergeCell ref="A3:G3"/>
    <mergeCell ref="A4:D4"/>
    <mergeCell ref="E4:F4"/>
    <mergeCell ref="A5:A6"/>
    <mergeCell ref="B5:B6"/>
    <mergeCell ref="C5:C6"/>
    <mergeCell ref="D5:D6"/>
  </mergeCells>
  <pageMargins left="0.51181102362204722" right="0.31496062992125984" top="0.55118110236220474" bottom="0.55118110236220474" header="0.31496062992125984" footer="0.31496062992125984"/>
  <pageSetup paperSize="9" scale="70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902"/>
  <sheetViews>
    <sheetView zoomScale="93" zoomScaleNormal="93" workbookViewId="0">
      <selection activeCell="G2" sqref="G2:H2"/>
    </sheetView>
  </sheetViews>
  <sheetFormatPr defaultRowHeight="12.75"/>
  <cols>
    <col min="1" max="1" width="66.28515625" customWidth="1"/>
    <col min="2" max="2" width="5.42578125" customWidth="1"/>
    <col min="3" max="3" width="5.5703125" customWidth="1"/>
    <col min="4" max="4" width="5.42578125" customWidth="1"/>
    <col min="5" max="5" width="9.85546875" customWidth="1"/>
    <col min="6" max="6" width="7.42578125" customWidth="1"/>
    <col min="7" max="7" width="19.140625" customWidth="1"/>
    <col min="8" max="8" width="17.140625" customWidth="1"/>
  </cols>
  <sheetData>
    <row r="1" spans="1:8" ht="90" customHeight="1">
      <c r="D1" s="54"/>
      <c r="E1" s="54"/>
      <c r="F1" s="57"/>
      <c r="G1" s="76" t="s">
        <v>105</v>
      </c>
      <c r="H1" s="76"/>
    </row>
    <row r="2" spans="1:8" ht="22.5" customHeight="1">
      <c r="D2" s="57"/>
      <c r="E2" s="57"/>
      <c r="F2" s="57"/>
      <c r="G2" s="76" t="s">
        <v>107</v>
      </c>
      <c r="H2" s="76"/>
    </row>
    <row r="3" spans="1:8" ht="28.5" customHeight="1">
      <c r="A3" s="77" t="s">
        <v>106</v>
      </c>
      <c r="B3" s="77"/>
      <c r="C3" s="77"/>
      <c r="D3" s="77"/>
      <c r="E3" s="77"/>
      <c r="F3" s="77"/>
      <c r="G3" s="77"/>
      <c r="H3" s="77"/>
    </row>
    <row r="4" spans="1:8" ht="16.5" customHeight="1">
      <c r="A4" s="78"/>
      <c r="B4" s="78"/>
      <c r="C4" s="78"/>
      <c r="D4" s="78"/>
      <c r="E4" s="78"/>
      <c r="F4" s="79"/>
      <c r="G4" s="80"/>
      <c r="H4" s="55" t="s">
        <v>80</v>
      </c>
    </row>
    <row r="5" spans="1:8" ht="27" customHeight="1">
      <c r="A5" s="81" t="s">
        <v>0</v>
      </c>
      <c r="B5" s="83" t="s">
        <v>68</v>
      </c>
      <c r="C5" s="83" t="s">
        <v>3</v>
      </c>
      <c r="D5" s="72" t="s">
        <v>50</v>
      </c>
      <c r="E5" s="72" t="s">
        <v>4</v>
      </c>
      <c r="F5" s="72" t="s">
        <v>5</v>
      </c>
      <c r="G5" s="74" t="s">
        <v>98</v>
      </c>
      <c r="H5" s="74" t="s">
        <v>81</v>
      </c>
    </row>
    <row r="6" spans="1:8" ht="44.25" customHeight="1">
      <c r="A6" s="82"/>
      <c r="B6" s="84"/>
      <c r="C6" s="84"/>
      <c r="D6" s="73"/>
      <c r="E6" s="73"/>
      <c r="F6" s="73"/>
      <c r="G6" s="75"/>
      <c r="H6" s="75"/>
    </row>
    <row r="7" spans="1:8" ht="16.5" customHeight="1">
      <c r="A7" s="38" t="s">
        <v>1</v>
      </c>
      <c r="B7" s="38"/>
      <c r="C7" s="38"/>
      <c r="D7" s="38"/>
      <c r="E7" s="38"/>
      <c r="F7" s="38"/>
      <c r="G7" s="45">
        <f>G8+G26+G31+G36+G42+G67+G72</f>
        <v>21858737.400000002</v>
      </c>
      <c r="H7" s="45">
        <f>H8+H26+H31+H36+H42+H67+H72</f>
        <v>21439479.330000002</v>
      </c>
    </row>
    <row r="8" spans="1:8">
      <c r="A8" s="2" t="s">
        <v>2</v>
      </c>
      <c r="B8" s="38">
        <v>912</v>
      </c>
      <c r="C8" s="5" t="s">
        <v>7</v>
      </c>
      <c r="D8" s="5" t="s">
        <v>8</v>
      </c>
      <c r="E8" s="5" t="s">
        <v>6</v>
      </c>
      <c r="F8" s="5" t="s">
        <v>9</v>
      </c>
      <c r="G8" s="25">
        <f>G9+G12+G20</f>
        <v>2562489.4700000002</v>
      </c>
      <c r="H8" s="48">
        <f>H9+H12+H20</f>
        <v>2562489.4700000002</v>
      </c>
    </row>
    <row r="9" spans="1:8" ht="22.5">
      <c r="A9" s="3" t="s">
        <v>10</v>
      </c>
      <c r="B9" s="56">
        <v>912</v>
      </c>
      <c r="C9" s="6" t="s">
        <v>7</v>
      </c>
      <c r="D9" s="6" t="s">
        <v>11</v>
      </c>
      <c r="E9" s="6" t="s">
        <v>6</v>
      </c>
      <c r="F9" s="6" t="s">
        <v>9</v>
      </c>
      <c r="G9" s="24">
        <f>G10</f>
        <v>491968.96</v>
      </c>
      <c r="H9" s="49">
        <f>H10</f>
        <v>491968.96</v>
      </c>
    </row>
    <row r="10" spans="1:8">
      <c r="A10" s="1" t="s">
        <v>12</v>
      </c>
      <c r="B10" s="56">
        <v>912</v>
      </c>
      <c r="C10" s="7" t="s">
        <v>7</v>
      </c>
      <c r="D10" s="7" t="s">
        <v>11</v>
      </c>
      <c r="E10" s="7" t="s">
        <v>37</v>
      </c>
      <c r="F10" s="7" t="s">
        <v>9</v>
      </c>
      <c r="G10" s="10">
        <f>G11</f>
        <v>491968.96</v>
      </c>
      <c r="H10" s="51">
        <f>H11</f>
        <v>491968.96</v>
      </c>
    </row>
    <row r="11" spans="1:8" ht="22.5">
      <c r="A11" s="1" t="s">
        <v>44</v>
      </c>
      <c r="B11" s="56">
        <v>912</v>
      </c>
      <c r="C11" s="7" t="s">
        <v>7</v>
      </c>
      <c r="D11" s="7" t="s">
        <v>11</v>
      </c>
      <c r="E11" s="7" t="s">
        <v>37</v>
      </c>
      <c r="F11" s="7" t="s">
        <v>43</v>
      </c>
      <c r="G11" s="10">
        <v>491968.96</v>
      </c>
      <c r="H11" s="51">
        <v>491968.96</v>
      </c>
    </row>
    <row r="12" spans="1:8" ht="33.75">
      <c r="A12" s="3" t="s">
        <v>15</v>
      </c>
      <c r="B12" s="56">
        <v>912</v>
      </c>
      <c r="C12" s="6" t="s">
        <v>14</v>
      </c>
      <c r="D12" s="6" t="s">
        <v>16</v>
      </c>
      <c r="E12" s="6" t="s">
        <v>6</v>
      </c>
      <c r="F12" s="6" t="s">
        <v>9</v>
      </c>
      <c r="G12" s="24">
        <f>G13</f>
        <v>2064463.5100000002</v>
      </c>
      <c r="H12" s="49">
        <f>H13</f>
        <v>2064463.5100000002</v>
      </c>
    </row>
    <row r="13" spans="1:8">
      <c r="A13" s="33" t="s">
        <v>35</v>
      </c>
      <c r="B13" s="56">
        <v>912</v>
      </c>
      <c r="C13" s="20" t="s">
        <v>7</v>
      </c>
      <c r="D13" s="20" t="s">
        <v>16</v>
      </c>
      <c r="E13" s="20" t="s">
        <v>31</v>
      </c>
      <c r="F13" s="20" t="s">
        <v>9</v>
      </c>
      <c r="G13" s="21">
        <f>G14+G15+G17+G18+G19+G16</f>
        <v>2064463.5100000002</v>
      </c>
      <c r="H13" s="51">
        <f>H14+H15+H17+H18+H19+H16</f>
        <v>2064463.5100000002</v>
      </c>
    </row>
    <row r="14" spans="1:8" ht="22.5">
      <c r="A14" s="1" t="s">
        <v>44</v>
      </c>
      <c r="B14" s="56">
        <v>912</v>
      </c>
      <c r="C14" s="7" t="s">
        <v>7</v>
      </c>
      <c r="D14" s="7" t="s">
        <v>16</v>
      </c>
      <c r="E14" s="7" t="s">
        <v>31</v>
      </c>
      <c r="F14" s="7" t="s">
        <v>43</v>
      </c>
      <c r="G14" s="10">
        <v>1136278.07</v>
      </c>
      <c r="H14" s="51">
        <v>1136278.07</v>
      </c>
    </row>
    <row r="15" spans="1:8" s="8" customFormat="1" ht="22.5">
      <c r="A15" s="1" t="s">
        <v>45</v>
      </c>
      <c r="B15" s="56">
        <v>912</v>
      </c>
      <c r="C15" s="15" t="s">
        <v>7</v>
      </c>
      <c r="D15" s="15" t="s">
        <v>16</v>
      </c>
      <c r="E15" s="15" t="s">
        <v>31</v>
      </c>
      <c r="F15" s="15" t="s">
        <v>46</v>
      </c>
      <c r="G15" s="10">
        <v>0</v>
      </c>
      <c r="H15" s="52">
        <v>0</v>
      </c>
    </row>
    <row r="16" spans="1:8" s="8" customFormat="1" ht="22.5" customHeight="1">
      <c r="A16" s="11" t="s">
        <v>84</v>
      </c>
      <c r="B16" s="56">
        <v>912</v>
      </c>
      <c r="C16" s="15" t="s">
        <v>7</v>
      </c>
      <c r="D16" s="15" t="s">
        <v>16</v>
      </c>
      <c r="E16" s="15" t="s">
        <v>31</v>
      </c>
      <c r="F16" s="15" t="s">
        <v>82</v>
      </c>
      <c r="G16" s="10">
        <v>36932.54</v>
      </c>
      <c r="H16" s="52">
        <v>36932.54</v>
      </c>
    </row>
    <row r="17" spans="1:8" s="8" customFormat="1" ht="22.5">
      <c r="A17" s="1" t="s">
        <v>48</v>
      </c>
      <c r="B17" s="56">
        <v>912</v>
      </c>
      <c r="C17" s="15" t="s">
        <v>7</v>
      </c>
      <c r="D17" s="15" t="s">
        <v>16</v>
      </c>
      <c r="E17" s="15" t="s">
        <v>31</v>
      </c>
      <c r="F17" s="15" t="s">
        <v>47</v>
      </c>
      <c r="G17" s="10">
        <v>880352.9</v>
      </c>
      <c r="H17" s="52">
        <v>880352.9</v>
      </c>
    </row>
    <row r="18" spans="1:8" s="8" customFormat="1">
      <c r="A18" s="31" t="s">
        <v>52</v>
      </c>
      <c r="B18" s="56">
        <v>912</v>
      </c>
      <c r="C18" s="7" t="s">
        <v>7</v>
      </c>
      <c r="D18" s="7" t="s">
        <v>16</v>
      </c>
      <c r="E18" s="7" t="s">
        <v>31</v>
      </c>
      <c r="F18" s="7" t="s">
        <v>49</v>
      </c>
      <c r="G18" s="10"/>
      <c r="H18" s="52"/>
    </row>
    <row r="19" spans="1:8" s="8" customFormat="1">
      <c r="A19" s="30" t="s">
        <v>53</v>
      </c>
      <c r="B19" s="56">
        <v>912</v>
      </c>
      <c r="C19" s="7" t="s">
        <v>7</v>
      </c>
      <c r="D19" s="7" t="s">
        <v>16</v>
      </c>
      <c r="E19" s="7" t="s">
        <v>31</v>
      </c>
      <c r="F19" s="7" t="s">
        <v>51</v>
      </c>
      <c r="G19" s="10">
        <v>10900</v>
      </c>
      <c r="H19" s="52">
        <v>10900</v>
      </c>
    </row>
    <row r="20" spans="1:8" s="8" customFormat="1">
      <c r="A20" s="3" t="s">
        <v>19</v>
      </c>
      <c r="B20" s="56">
        <v>912</v>
      </c>
      <c r="C20" s="6" t="s">
        <v>7</v>
      </c>
      <c r="D20" s="6" t="s">
        <v>32</v>
      </c>
      <c r="E20" s="6" t="s">
        <v>6</v>
      </c>
      <c r="F20" s="6" t="s">
        <v>9</v>
      </c>
      <c r="G20" s="24">
        <f>G21+G24</f>
        <v>6057</v>
      </c>
      <c r="H20" s="24">
        <f>H21+H24</f>
        <v>6057</v>
      </c>
    </row>
    <row r="21" spans="1:8">
      <c r="A21" s="1" t="s">
        <v>35</v>
      </c>
      <c r="B21" s="56">
        <v>912</v>
      </c>
      <c r="C21" s="19" t="s">
        <v>7</v>
      </c>
      <c r="D21" s="19" t="s">
        <v>32</v>
      </c>
      <c r="E21" s="7" t="s">
        <v>71</v>
      </c>
      <c r="F21" s="19" t="s">
        <v>9</v>
      </c>
      <c r="G21" s="21">
        <f>G23</f>
        <v>4667</v>
      </c>
      <c r="H21" s="51">
        <f>H22</f>
        <v>4667</v>
      </c>
    </row>
    <row r="22" spans="1:8" ht="33.75">
      <c r="A22" s="11" t="s">
        <v>77</v>
      </c>
      <c r="B22" s="56">
        <v>912</v>
      </c>
      <c r="C22" s="15" t="s">
        <v>7</v>
      </c>
      <c r="D22" s="15" t="s">
        <v>32</v>
      </c>
      <c r="E22" s="15" t="s">
        <v>76</v>
      </c>
      <c r="F22" s="15" t="s">
        <v>9</v>
      </c>
      <c r="G22" s="21">
        <f>G23</f>
        <v>4667</v>
      </c>
      <c r="H22" s="51">
        <f>H23</f>
        <v>4667</v>
      </c>
    </row>
    <row r="23" spans="1:8">
      <c r="A23" s="46" t="s">
        <v>78</v>
      </c>
      <c r="B23" s="56">
        <v>912</v>
      </c>
      <c r="C23" s="20" t="s">
        <v>7</v>
      </c>
      <c r="D23" s="20" t="s">
        <v>32</v>
      </c>
      <c r="E23" s="15" t="s">
        <v>76</v>
      </c>
      <c r="F23" s="15" t="s">
        <v>72</v>
      </c>
      <c r="G23" s="21">
        <v>4667</v>
      </c>
      <c r="H23" s="51">
        <v>4667</v>
      </c>
    </row>
    <row r="24" spans="1:8" ht="22.5">
      <c r="A24" s="1" t="s">
        <v>94</v>
      </c>
      <c r="B24" s="69">
        <v>912</v>
      </c>
      <c r="C24" s="15" t="s">
        <v>7</v>
      </c>
      <c r="D24" s="15" t="s">
        <v>32</v>
      </c>
      <c r="E24" s="15" t="s">
        <v>85</v>
      </c>
      <c r="F24" s="15" t="s">
        <v>9</v>
      </c>
      <c r="G24" s="21">
        <f>G25</f>
        <v>1390</v>
      </c>
      <c r="H24" s="21">
        <f>H25</f>
        <v>1390</v>
      </c>
    </row>
    <row r="25" spans="1:8" ht="25.5">
      <c r="A25" s="61" t="s">
        <v>48</v>
      </c>
      <c r="B25" s="69">
        <v>912</v>
      </c>
      <c r="C25" s="15" t="s">
        <v>7</v>
      </c>
      <c r="D25" s="15" t="s">
        <v>32</v>
      </c>
      <c r="E25" s="15" t="s">
        <v>85</v>
      </c>
      <c r="F25" s="15" t="s">
        <v>47</v>
      </c>
      <c r="G25" s="21">
        <v>1390</v>
      </c>
      <c r="H25" s="52">
        <v>1390</v>
      </c>
    </row>
    <row r="26" spans="1:8">
      <c r="A26" s="4" t="s">
        <v>33</v>
      </c>
      <c r="B26" s="69">
        <v>912</v>
      </c>
      <c r="C26" s="70" t="s">
        <v>11</v>
      </c>
      <c r="D26" s="70" t="s">
        <v>8</v>
      </c>
      <c r="E26" s="70" t="s">
        <v>6</v>
      </c>
      <c r="F26" s="70" t="s">
        <v>9</v>
      </c>
      <c r="G26" s="25">
        <f>G27</f>
        <v>192500</v>
      </c>
      <c r="H26" s="48">
        <f>H27</f>
        <v>173250</v>
      </c>
    </row>
    <row r="27" spans="1:8">
      <c r="A27" s="3" t="s">
        <v>34</v>
      </c>
      <c r="B27" s="69">
        <v>912</v>
      </c>
      <c r="C27" s="18" t="s">
        <v>11</v>
      </c>
      <c r="D27" s="18" t="s">
        <v>13</v>
      </c>
      <c r="E27" s="18" t="s">
        <v>18</v>
      </c>
      <c r="F27" s="18" t="s">
        <v>9</v>
      </c>
      <c r="G27" s="24">
        <f>G28</f>
        <v>192500</v>
      </c>
      <c r="H27" s="49">
        <f>H29+H30</f>
        <v>173250</v>
      </c>
    </row>
    <row r="28" spans="1:8" ht="22.5">
      <c r="A28" s="1" t="s">
        <v>30</v>
      </c>
      <c r="B28" s="69">
        <v>912</v>
      </c>
      <c r="C28" s="15" t="s">
        <v>11</v>
      </c>
      <c r="D28" s="15" t="s">
        <v>13</v>
      </c>
      <c r="E28" s="15" t="s">
        <v>79</v>
      </c>
      <c r="F28" s="15" t="s">
        <v>9</v>
      </c>
      <c r="G28" s="10">
        <f>G29+G30</f>
        <v>192500</v>
      </c>
      <c r="H28" s="51">
        <f>H29+H30</f>
        <v>173250</v>
      </c>
    </row>
    <row r="29" spans="1:8" ht="22.5">
      <c r="A29" s="1" t="s">
        <v>44</v>
      </c>
      <c r="B29" s="69">
        <v>912</v>
      </c>
      <c r="C29" s="15" t="s">
        <v>11</v>
      </c>
      <c r="D29" s="15" t="s">
        <v>13</v>
      </c>
      <c r="E29" s="15" t="s">
        <v>79</v>
      </c>
      <c r="F29" s="15" t="s">
        <v>43</v>
      </c>
      <c r="G29" s="10">
        <v>139970</v>
      </c>
      <c r="H29" s="51">
        <v>135134.26999999999</v>
      </c>
    </row>
    <row r="30" spans="1:8" ht="22.5">
      <c r="A30" s="1" t="s">
        <v>48</v>
      </c>
      <c r="B30" s="69">
        <v>912</v>
      </c>
      <c r="C30" s="15" t="s">
        <v>11</v>
      </c>
      <c r="D30" s="15" t="s">
        <v>13</v>
      </c>
      <c r="E30" s="15" t="s">
        <v>79</v>
      </c>
      <c r="F30" s="15" t="s">
        <v>47</v>
      </c>
      <c r="G30" s="10">
        <v>52530</v>
      </c>
      <c r="H30" s="51">
        <v>38115.730000000003</v>
      </c>
    </row>
    <row r="31" spans="1:8">
      <c r="A31" s="4" t="s">
        <v>20</v>
      </c>
      <c r="B31" s="69">
        <v>912</v>
      </c>
      <c r="C31" s="70" t="s">
        <v>13</v>
      </c>
      <c r="D31" s="70" t="s">
        <v>8</v>
      </c>
      <c r="E31" s="70" t="s">
        <v>6</v>
      </c>
      <c r="F31" s="70" t="s">
        <v>9</v>
      </c>
      <c r="G31" s="25">
        <f>G32</f>
        <v>0</v>
      </c>
      <c r="H31" s="25">
        <f>H32</f>
        <v>0</v>
      </c>
    </row>
    <row r="32" spans="1:8">
      <c r="A32" s="3" t="s">
        <v>66</v>
      </c>
      <c r="B32" s="69">
        <v>912</v>
      </c>
      <c r="C32" s="18" t="s">
        <v>13</v>
      </c>
      <c r="D32" s="18" t="s">
        <v>26</v>
      </c>
      <c r="E32" s="18" t="s">
        <v>6</v>
      </c>
      <c r="F32" s="18" t="s">
        <v>9</v>
      </c>
      <c r="G32" s="24">
        <f t="shared" ref="G32:H34" si="0">G33</f>
        <v>0</v>
      </c>
      <c r="H32" s="49">
        <f t="shared" si="0"/>
        <v>0</v>
      </c>
    </row>
    <row r="33" spans="1:8" ht="22.5">
      <c r="A33" s="1" t="s">
        <v>65</v>
      </c>
      <c r="B33" s="69">
        <v>912</v>
      </c>
      <c r="C33" s="15" t="s">
        <v>13</v>
      </c>
      <c r="D33" s="15" t="s">
        <v>26</v>
      </c>
      <c r="E33" s="15" t="s">
        <v>67</v>
      </c>
      <c r="F33" s="15" t="s">
        <v>9</v>
      </c>
      <c r="G33" s="10">
        <f t="shared" si="0"/>
        <v>0</v>
      </c>
      <c r="H33" s="51">
        <f t="shared" si="0"/>
        <v>0</v>
      </c>
    </row>
    <row r="34" spans="1:8">
      <c r="A34" s="1" t="s">
        <v>74</v>
      </c>
      <c r="B34" s="69">
        <v>912</v>
      </c>
      <c r="C34" s="15" t="s">
        <v>13</v>
      </c>
      <c r="D34" s="15" t="s">
        <v>26</v>
      </c>
      <c r="E34" s="15" t="s">
        <v>73</v>
      </c>
      <c r="F34" s="15" t="s">
        <v>9</v>
      </c>
      <c r="G34" s="10">
        <f t="shared" si="0"/>
        <v>0</v>
      </c>
      <c r="H34" s="51">
        <f t="shared" si="0"/>
        <v>0</v>
      </c>
    </row>
    <row r="35" spans="1:8" ht="22.5">
      <c r="A35" s="1" t="s">
        <v>48</v>
      </c>
      <c r="B35" s="69">
        <v>912</v>
      </c>
      <c r="C35" s="15" t="s">
        <v>13</v>
      </c>
      <c r="D35" s="15" t="s">
        <v>26</v>
      </c>
      <c r="E35" s="15" t="s">
        <v>73</v>
      </c>
      <c r="F35" s="15" t="s">
        <v>47</v>
      </c>
      <c r="G35" s="10"/>
      <c r="H35" s="51">
        <v>0</v>
      </c>
    </row>
    <row r="36" spans="1:8">
      <c r="A36" s="4" t="s">
        <v>21</v>
      </c>
      <c r="B36" s="69">
        <v>912</v>
      </c>
      <c r="C36" s="70" t="s">
        <v>16</v>
      </c>
      <c r="D36" s="70" t="s">
        <v>8</v>
      </c>
      <c r="E36" s="70" t="s">
        <v>6</v>
      </c>
      <c r="F36" s="70" t="s">
        <v>9</v>
      </c>
      <c r="G36" s="25">
        <f t="shared" ref="G36:H40" si="1">G37</f>
        <v>461951</v>
      </c>
      <c r="H36" s="48">
        <f t="shared" si="1"/>
        <v>461951</v>
      </c>
    </row>
    <row r="37" spans="1:8" s="8" customFormat="1">
      <c r="A37" s="17" t="s">
        <v>41</v>
      </c>
      <c r="B37" s="69">
        <v>912</v>
      </c>
      <c r="C37" s="18" t="s">
        <v>16</v>
      </c>
      <c r="D37" s="18" t="s">
        <v>23</v>
      </c>
      <c r="E37" s="18" t="s">
        <v>6</v>
      </c>
      <c r="F37" s="18" t="s">
        <v>9</v>
      </c>
      <c r="G37" s="24">
        <f>G40+G38</f>
        <v>461951</v>
      </c>
      <c r="H37" s="24">
        <f>H40+H38</f>
        <v>461951</v>
      </c>
    </row>
    <row r="38" spans="1:8" s="8" customFormat="1" ht="33.75">
      <c r="A38" s="27" t="s">
        <v>95</v>
      </c>
      <c r="B38" s="69">
        <v>912</v>
      </c>
      <c r="C38" s="18" t="s">
        <v>16</v>
      </c>
      <c r="D38" s="18" t="s">
        <v>23</v>
      </c>
      <c r="E38" s="18" t="s">
        <v>86</v>
      </c>
      <c r="F38" s="18" t="s">
        <v>9</v>
      </c>
      <c r="G38" s="47">
        <f>G39</f>
        <v>461951</v>
      </c>
      <c r="H38" s="47">
        <f>H39</f>
        <v>461951</v>
      </c>
    </row>
    <row r="39" spans="1:8" s="8" customFormat="1" ht="25.5">
      <c r="A39" s="61" t="s">
        <v>48</v>
      </c>
      <c r="B39" s="69">
        <v>912</v>
      </c>
      <c r="C39" s="18" t="s">
        <v>16</v>
      </c>
      <c r="D39" s="18" t="s">
        <v>23</v>
      </c>
      <c r="E39" s="18" t="s">
        <v>86</v>
      </c>
      <c r="F39" s="18" t="s">
        <v>47</v>
      </c>
      <c r="G39" s="47">
        <v>461951</v>
      </c>
      <c r="H39" s="60">
        <v>461951</v>
      </c>
    </row>
    <row r="40" spans="1:8" s="8" customFormat="1" ht="22.5">
      <c r="A40" s="27" t="s">
        <v>63</v>
      </c>
      <c r="B40" s="69">
        <v>912</v>
      </c>
      <c r="C40" s="15" t="s">
        <v>16</v>
      </c>
      <c r="D40" s="15" t="s">
        <v>23</v>
      </c>
      <c r="E40" s="15" t="s">
        <v>70</v>
      </c>
      <c r="F40" s="15" t="s">
        <v>9</v>
      </c>
      <c r="G40" s="10">
        <f t="shared" si="1"/>
        <v>0</v>
      </c>
      <c r="H40" s="52">
        <f t="shared" si="1"/>
        <v>0</v>
      </c>
    </row>
    <row r="41" spans="1:8" s="8" customFormat="1" ht="22.5">
      <c r="A41" s="31" t="s">
        <v>57</v>
      </c>
      <c r="B41" s="69">
        <v>912</v>
      </c>
      <c r="C41" s="15" t="s">
        <v>39</v>
      </c>
      <c r="D41" s="15" t="s">
        <v>23</v>
      </c>
      <c r="E41" s="15" t="s">
        <v>70</v>
      </c>
      <c r="F41" s="15" t="s">
        <v>47</v>
      </c>
      <c r="G41" s="10">
        <v>0</v>
      </c>
      <c r="H41" s="52">
        <v>0</v>
      </c>
    </row>
    <row r="42" spans="1:8" s="9" customFormat="1">
      <c r="A42" s="4" t="s">
        <v>28</v>
      </c>
      <c r="B42" s="69">
        <v>912</v>
      </c>
      <c r="C42" s="70" t="s">
        <v>17</v>
      </c>
      <c r="D42" s="70" t="s">
        <v>8</v>
      </c>
      <c r="E42" s="70" t="s">
        <v>18</v>
      </c>
      <c r="F42" s="70" t="s">
        <v>9</v>
      </c>
      <c r="G42" s="25">
        <f>G43+G46+G54</f>
        <v>5390366.4100000001</v>
      </c>
      <c r="H42" s="25">
        <f>H43+H46+H54</f>
        <v>5390358.3399999999</v>
      </c>
    </row>
    <row r="43" spans="1:8" s="9" customFormat="1">
      <c r="A43" s="3" t="s">
        <v>40</v>
      </c>
      <c r="B43" s="69">
        <v>912</v>
      </c>
      <c r="C43" s="18" t="s">
        <v>17</v>
      </c>
      <c r="D43" s="18" t="s">
        <v>7</v>
      </c>
      <c r="E43" s="18" t="s">
        <v>6</v>
      </c>
      <c r="F43" s="18" t="s">
        <v>9</v>
      </c>
      <c r="G43" s="40">
        <f>G44</f>
        <v>35225.599999999999</v>
      </c>
      <c r="H43" s="40">
        <f>H44</f>
        <v>35225.599999999999</v>
      </c>
    </row>
    <row r="44" spans="1:8" s="9" customFormat="1" ht="56.25">
      <c r="A44" s="62" t="s">
        <v>96</v>
      </c>
      <c r="B44" s="69">
        <v>912</v>
      </c>
      <c r="C44" s="15" t="s">
        <v>17</v>
      </c>
      <c r="D44" s="15" t="s">
        <v>7</v>
      </c>
      <c r="E44" s="15" t="s">
        <v>87</v>
      </c>
      <c r="F44" s="15" t="s">
        <v>9</v>
      </c>
      <c r="G44" s="21">
        <f>G45</f>
        <v>35225.599999999999</v>
      </c>
      <c r="H44" s="21">
        <f>H45</f>
        <v>35225.599999999999</v>
      </c>
    </row>
    <row r="45" spans="1:8" s="9" customFormat="1" ht="25.5">
      <c r="A45" s="61" t="s">
        <v>48</v>
      </c>
      <c r="B45" s="69">
        <v>912</v>
      </c>
      <c r="C45" s="15" t="s">
        <v>17</v>
      </c>
      <c r="D45" s="15" t="s">
        <v>7</v>
      </c>
      <c r="E45" s="15" t="s">
        <v>87</v>
      </c>
      <c r="F45" s="15" t="s">
        <v>47</v>
      </c>
      <c r="G45" s="21">
        <v>35225.599999999999</v>
      </c>
      <c r="H45" s="58">
        <v>35225.599999999999</v>
      </c>
    </row>
    <row r="46" spans="1:8" s="9" customFormat="1">
      <c r="A46" s="34" t="s">
        <v>69</v>
      </c>
      <c r="B46" s="69">
        <v>912</v>
      </c>
      <c r="C46" s="18" t="s">
        <v>17</v>
      </c>
      <c r="D46" s="18" t="s">
        <v>11</v>
      </c>
      <c r="E46" s="18" t="s">
        <v>54</v>
      </c>
      <c r="F46" s="18" t="s">
        <v>9</v>
      </c>
      <c r="G46" s="24">
        <f>G47+G50+G53</f>
        <v>3929251.42</v>
      </c>
      <c r="H46" s="24">
        <f>H47+H50+H53</f>
        <v>3929243.3499999996</v>
      </c>
    </row>
    <row r="47" spans="1:8" s="9" customFormat="1">
      <c r="A47" s="30" t="s">
        <v>58</v>
      </c>
      <c r="B47" s="69">
        <v>912</v>
      </c>
      <c r="C47" s="15" t="s">
        <v>17</v>
      </c>
      <c r="D47" s="15" t="s">
        <v>11</v>
      </c>
      <c r="E47" s="15" t="s">
        <v>55</v>
      </c>
      <c r="F47" s="15" t="s">
        <v>9</v>
      </c>
      <c r="G47" s="21">
        <f>G48+G49</f>
        <v>83272.5</v>
      </c>
      <c r="H47" s="53">
        <f>H48+H49</f>
        <v>83272.5</v>
      </c>
    </row>
    <row r="48" spans="1:8" s="9" customFormat="1" ht="22.5">
      <c r="A48" s="31" t="s">
        <v>57</v>
      </c>
      <c r="B48" s="69">
        <v>912</v>
      </c>
      <c r="C48" s="15" t="s">
        <v>17</v>
      </c>
      <c r="D48" s="15" t="s">
        <v>11</v>
      </c>
      <c r="E48" s="15" t="s">
        <v>55</v>
      </c>
      <c r="F48" s="15" t="s">
        <v>56</v>
      </c>
      <c r="G48" s="21">
        <v>54407.59</v>
      </c>
      <c r="H48" s="53">
        <v>54407.59</v>
      </c>
    </row>
    <row r="49" spans="1:8" s="9" customFormat="1" ht="22.5">
      <c r="A49" s="30" t="s">
        <v>57</v>
      </c>
      <c r="B49" s="69">
        <v>912</v>
      </c>
      <c r="C49" s="15" t="s">
        <v>17</v>
      </c>
      <c r="D49" s="15" t="s">
        <v>11</v>
      </c>
      <c r="E49" s="15" t="s">
        <v>55</v>
      </c>
      <c r="F49" s="15" t="s">
        <v>47</v>
      </c>
      <c r="G49" s="21">
        <v>28864.91</v>
      </c>
      <c r="H49" s="53">
        <v>28864.91</v>
      </c>
    </row>
    <row r="50" spans="1:8" s="9" customFormat="1" ht="45">
      <c r="A50" s="63" t="s">
        <v>97</v>
      </c>
      <c r="B50" s="69">
        <v>912</v>
      </c>
      <c r="C50" s="15" t="s">
        <v>17</v>
      </c>
      <c r="D50" s="15" t="s">
        <v>11</v>
      </c>
      <c r="E50" s="15" t="s">
        <v>88</v>
      </c>
      <c r="F50" s="15" t="s">
        <v>9</v>
      </c>
      <c r="G50" s="21">
        <f>G52+G51</f>
        <v>2607813.4</v>
      </c>
      <c r="H50" s="21">
        <f>H52+H51</f>
        <v>2607813.4</v>
      </c>
    </row>
    <row r="51" spans="1:8" s="9" customFormat="1" ht="22.5">
      <c r="A51" s="31" t="s">
        <v>57</v>
      </c>
      <c r="B51" s="69">
        <v>912</v>
      </c>
      <c r="C51" s="15" t="s">
        <v>17</v>
      </c>
      <c r="D51" s="15" t="s">
        <v>11</v>
      </c>
      <c r="E51" s="15" t="s">
        <v>88</v>
      </c>
      <c r="F51" s="15" t="s">
        <v>56</v>
      </c>
      <c r="G51" s="21">
        <v>480862.13</v>
      </c>
      <c r="H51" s="21">
        <v>480862.13</v>
      </c>
    </row>
    <row r="52" spans="1:8" s="9" customFormat="1" ht="25.5">
      <c r="A52" s="64" t="s">
        <v>48</v>
      </c>
      <c r="B52" s="69">
        <v>912</v>
      </c>
      <c r="C52" s="15" t="s">
        <v>17</v>
      </c>
      <c r="D52" s="15" t="s">
        <v>11</v>
      </c>
      <c r="E52" s="15" t="s">
        <v>88</v>
      </c>
      <c r="F52" s="15" t="s">
        <v>47</v>
      </c>
      <c r="G52" s="21">
        <v>2126951.27</v>
      </c>
      <c r="H52" s="58">
        <v>2126951.27</v>
      </c>
    </row>
    <row r="53" spans="1:8" s="9" customFormat="1" ht="22.5">
      <c r="A53" s="31" t="s">
        <v>57</v>
      </c>
      <c r="B53" s="69">
        <v>912</v>
      </c>
      <c r="C53" s="15" t="s">
        <v>17</v>
      </c>
      <c r="D53" s="15" t="s">
        <v>11</v>
      </c>
      <c r="E53" s="15" t="s">
        <v>99</v>
      </c>
      <c r="F53" s="15" t="s">
        <v>56</v>
      </c>
      <c r="G53" s="21">
        <v>1238165.52</v>
      </c>
      <c r="H53" s="58">
        <v>1238157.45</v>
      </c>
    </row>
    <row r="54" spans="1:8" s="9" customFormat="1">
      <c r="A54" s="31" t="s">
        <v>61</v>
      </c>
      <c r="B54" s="69">
        <v>912</v>
      </c>
      <c r="C54" s="18" t="s">
        <v>17</v>
      </c>
      <c r="D54" s="18" t="s">
        <v>13</v>
      </c>
      <c r="E54" s="18" t="s">
        <v>6</v>
      </c>
      <c r="F54" s="18" t="s">
        <v>9</v>
      </c>
      <c r="G54" s="24">
        <f>G55+G57+G59+G61+G64+G63</f>
        <v>1425889.39</v>
      </c>
      <c r="H54" s="24">
        <f>H55+H57+H59+H61+H64+H63</f>
        <v>1425889.39</v>
      </c>
    </row>
    <row r="55" spans="1:8" s="9" customFormat="1" ht="22.5">
      <c r="A55" s="31" t="s">
        <v>89</v>
      </c>
      <c r="B55" s="69">
        <v>912</v>
      </c>
      <c r="C55" s="15" t="s">
        <v>17</v>
      </c>
      <c r="D55" s="15" t="s">
        <v>13</v>
      </c>
      <c r="E55" s="15" t="s">
        <v>90</v>
      </c>
      <c r="F55" s="15" t="s">
        <v>9</v>
      </c>
      <c r="G55" s="47">
        <f>G56</f>
        <v>342500</v>
      </c>
      <c r="H55" s="47">
        <f>H56</f>
        <v>342500</v>
      </c>
    </row>
    <row r="56" spans="1:8" s="9" customFormat="1" ht="22.5">
      <c r="A56" s="1" t="s">
        <v>48</v>
      </c>
      <c r="B56" s="69">
        <v>912</v>
      </c>
      <c r="C56" s="15" t="s">
        <v>17</v>
      </c>
      <c r="D56" s="15" t="s">
        <v>13</v>
      </c>
      <c r="E56" s="15" t="s">
        <v>90</v>
      </c>
      <c r="F56" s="15" t="s">
        <v>47</v>
      </c>
      <c r="G56" s="47">
        <v>342500</v>
      </c>
      <c r="H56" s="60">
        <v>342500</v>
      </c>
    </row>
    <row r="57" spans="1:8" s="9" customFormat="1" ht="22.5">
      <c r="A57" s="1" t="s">
        <v>91</v>
      </c>
      <c r="B57" s="69">
        <v>912</v>
      </c>
      <c r="C57" s="15" t="s">
        <v>17</v>
      </c>
      <c r="D57" s="15" t="s">
        <v>13</v>
      </c>
      <c r="E57" s="15" t="s">
        <v>92</v>
      </c>
      <c r="F57" s="15" t="s">
        <v>9</v>
      </c>
      <c r="G57" s="47">
        <f>G58</f>
        <v>22000</v>
      </c>
      <c r="H57" s="47">
        <f>H58</f>
        <v>22000</v>
      </c>
    </row>
    <row r="58" spans="1:8" s="9" customFormat="1" ht="22.5">
      <c r="A58" s="1" t="s">
        <v>48</v>
      </c>
      <c r="B58" s="69">
        <v>912</v>
      </c>
      <c r="C58" s="15" t="s">
        <v>17</v>
      </c>
      <c r="D58" s="15" t="s">
        <v>13</v>
      </c>
      <c r="E58" s="15" t="s">
        <v>92</v>
      </c>
      <c r="F58" s="15" t="s">
        <v>47</v>
      </c>
      <c r="G58" s="47">
        <v>22000</v>
      </c>
      <c r="H58" s="60">
        <v>22000</v>
      </c>
    </row>
    <row r="59" spans="1:8" s="9" customFormat="1">
      <c r="A59" s="31" t="s">
        <v>64</v>
      </c>
      <c r="B59" s="69">
        <v>912</v>
      </c>
      <c r="C59" s="20" t="s">
        <v>17</v>
      </c>
      <c r="D59" s="20" t="s">
        <v>13</v>
      </c>
      <c r="E59" s="20" t="s">
        <v>62</v>
      </c>
      <c r="F59" s="20" t="s">
        <v>9</v>
      </c>
      <c r="G59" s="21">
        <f>G60</f>
        <v>323478.43</v>
      </c>
      <c r="H59" s="53">
        <f>H60</f>
        <v>323478.43</v>
      </c>
    </row>
    <row r="60" spans="1:8" s="9" customFormat="1" ht="22.5">
      <c r="A60" s="30" t="s">
        <v>57</v>
      </c>
      <c r="B60" s="69">
        <v>912</v>
      </c>
      <c r="C60" s="20" t="s">
        <v>17</v>
      </c>
      <c r="D60" s="20" t="s">
        <v>13</v>
      </c>
      <c r="E60" s="20" t="s">
        <v>62</v>
      </c>
      <c r="F60" s="15" t="s">
        <v>47</v>
      </c>
      <c r="G60" s="21">
        <v>323478.43</v>
      </c>
      <c r="H60" s="53">
        <v>323478.43</v>
      </c>
    </row>
    <row r="61" spans="1:8" s="9" customFormat="1">
      <c r="A61" s="30"/>
      <c r="B61" s="69">
        <v>912</v>
      </c>
      <c r="C61" s="20" t="s">
        <v>17</v>
      </c>
      <c r="D61" s="20" t="s">
        <v>13</v>
      </c>
      <c r="E61" s="15" t="s">
        <v>83</v>
      </c>
      <c r="F61" s="15" t="s">
        <v>56</v>
      </c>
      <c r="G61" s="21">
        <f>G62</f>
        <v>43827.89</v>
      </c>
      <c r="H61" s="21">
        <f>H62</f>
        <v>43827.89</v>
      </c>
    </row>
    <row r="62" spans="1:8" s="9" customFormat="1" ht="22.5">
      <c r="A62" s="31" t="s">
        <v>57</v>
      </c>
      <c r="B62" s="69">
        <v>912</v>
      </c>
      <c r="C62" s="20" t="s">
        <v>17</v>
      </c>
      <c r="D62" s="20" t="s">
        <v>13</v>
      </c>
      <c r="E62" s="15" t="s">
        <v>83</v>
      </c>
      <c r="F62" s="15" t="s">
        <v>47</v>
      </c>
      <c r="G62" s="21">
        <v>43827.89</v>
      </c>
      <c r="H62" s="58">
        <v>43827.89</v>
      </c>
    </row>
    <row r="63" spans="1:8" s="9" customFormat="1" ht="22.5">
      <c r="A63" s="31" t="s">
        <v>57</v>
      </c>
      <c r="B63" s="69">
        <v>912</v>
      </c>
      <c r="C63" s="15" t="s">
        <v>17</v>
      </c>
      <c r="D63" s="15" t="s">
        <v>13</v>
      </c>
      <c r="E63" s="15" t="s">
        <v>102</v>
      </c>
      <c r="F63" s="15" t="s">
        <v>47</v>
      </c>
      <c r="G63" s="21">
        <v>12700</v>
      </c>
      <c r="H63" s="58">
        <v>12700</v>
      </c>
    </row>
    <row r="64" spans="1:8" s="9" customFormat="1">
      <c r="A64" s="31"/>
      <c r="B64" s="69">
        <v>912</v>
      </c>
      <c r="C64" s="20" t="s">
        <v>17</v>
      </c>
      <c r="D64" s="20" t="s">
        <v>13</v>
      </c>
      <c r="E64" s="20" t="s">
        <v>59</v>
      </c>
      <c r="F64" s="15" t="s">
        <v>56</v>
      </c>
      <c r="G64" s="21">
        <f>G65+G66</f>
        <v>681383.07</v>
      </c>
      <c r="H64" s="21">
        <f>H65+H66</f>
        <v>681383.07</v>
      </c>
    </row>
    <row r="65" spans="1:8" s="9" customFormat="1">
      <c r="A65" s="31" t="s">
        <v>60</v>
      </c>
      <c r="B65" s="69">
        <v>912</v>
      </c>
      <c r="C65" s="20" t="s">
        <v>17</v>
      </c>
      <c r="D65" s="20" t="s">
        <v>13</v>
      </c>
      <c r="E65" s="20" t="s">
        <v>59</v>
      </c>
      <c r="F65" s="15" t="s">
        <v>47</v>
      </c>
      <c r="G65" s="21">
        <v>681383.07</v>
      </c>
      <c r="H65" s="53">
        <v>681383.07</v>
      </c>
    </row>
    <row r="66" spans="1:8" s="9" customFormat="1" ht="22.5">
      <c r="A66" s="30" t="s">
        <v>57</v>
      </c>
      <c r="B66" s="69">
        <v>912</v>
      </c>
      <c r="C66" s="15" t="s">
        <v>17</v>
      </c>
      <c r="D66" s="15" t="s">
        <v>13</v>
      </c>
      <c r="E66" s="15" t="s">
        <v>59</v>
      </c>
      <c r="F66" s="15" t="s">
        <v>56</v>
      </c>
      <c r="G66" s="21"/>
      <c r="H66" s="50"/>
    </row>
    <row r="67" spans="1:8" s="9" customFormat="1">
      <c r="A67" s="66" t="s">
        <v>42</v>
      </c>
      <c r="B67" s="71">
        <v>912</v>
      </c>
      <c r="C67" s="67" t="s">
        <v>22</v>
      </c>
      <c r="D67" s="67" t="s">
        <v>8</v>
      </c>
      <c r="E67" s="67" t="s">
        <v>6</v>
      </c>
      <c r="F67" s="67" t="s">
        <v>9</v>
      </c>
      <c r="G67" s="21">
        <f t="shared" ref="G67:H68" si="2">G68</f>
        <v>13092148.58</v>
      </c>
      <c r="H67" s="21">
        <f t="shared" si="2"/>
        <v>12692148.58</v>
      </c>
    </row>
    <row r="68" spans="1:8" s="9" customFormat="1">
      <c r="A68" s="65" t="s">
        <v>24</v>
      </c>
      <c r="B68" s="69">
        <v>912</v>
      </c>
      <c r="C68" s="15" t="s">
        <v>22</v>
      </c>
      <c r="D68" s="15" t="s">
        <v>16</v>
      </c>
      <c r="E68" s="15" t="s">
        <v>6</v>
      </c>
      <c r="F68" s="15" t="s">
        <v>9</v>
      </c>
      <c r="G68" s="21">
        <f t="shared" si="2"/>
        <v>13092148.58</v>
      </c>
      <c r="H68" s="21">
        <f t="shared" si="2"/>
        <v>12692148.58</v>
      </c>
    </row>
    <row r="69" spans="1:8" s="9" customFormat="1">
      <c r="A69" s="64" t="s">
        <v>75</v>
      </c>
      <c r="B69" s="69">
        <v>912</v>
      </c>
      <c r="C69" s="15" t="s">
        <v>22</v>
      </c>
      <c r="D69" s="15" t="s">
        <v>16</v>
      </c>
      <c r="E69" s="15" t="s">
        <v>93</v>
      </c>
      <c r="F69" s="15" t="s">
        <v>9</v>
      </c>
      <c r="G69" s="21">
        <f>G70+G71</f>
        <v>13092148.58</v>
      </c>
      <c r="H69" s="21">
        <f>H70+H71</f>
        <v>12692148.58</v>
      </c>
    </row>
    <row r="70" spans="1:8" s="9" customFormat="1" ht="22.5">
      <c r="A70" s="30" t="s">
        <v>57</v>
      </c>
      <c r="B70" s="69">
        <v>912</v>
      </c>
      <c r="C70" s="15" t="s">
        <v>22</v>
      </c>
      <c r="D70" s="15" t="s">
        <v>16</v>
      </c>
      <c r="E70" s="15" t="s">
        <v>93</v>
      </c>
      <c r="F70" s="15" t="s">
        <v>56</v>
      </c>
      <c r="G70" s="21">
        <v>12961120.85</v>
      </c>
      <c r="H70" s="21">
        <v>12561120.85</v>
      </c>
    </row>
    <row r="71" spans="1:8" s="9" customFormat="1" ht="25.5">
      <c r="A71" s="61" t="s">
        <v>48</v>
      </c>
      <c r="B71" s="69">
        <v>912</v>
      </c>
      <c r="C71" s="15" t="s">
        <v>22</v>
      </c>
      <c r="D71" s="15" t="s">
        <v>16</v>
      </c>
      <c r="E71" s="15" t="s">
        <v>93</v>
      </c>
      <c r="F71" s="15" t="s">
        <v>47</v>
      </c>
      <c r="G71" s="21">
        <v>131027.73</v>
      </c>
      <c r="H71" s="58">
        <v>131027.73</v>
      </c>
    </row>
    <row r="72" spans="1:8" s="9" customFormat="1">
      <c r="A72" s="61" t="s">
        <v>25</v>
      </c>
      <c r="B72" s="71">
        <v>904</v>
      </c>
      <c r="C72" s="67" t="s">
        <v>27</v>
      </c>
      <c r="D72" s="67" t="s">
        <v>8</v>
      </c>
      <c r="E72" s="67" t="s">
        <v>6</v>
      </c>
      <c r="F72" s="67" t="s">
        <v>9</v>
      </c>
      <c r="G72" s="21">
        <f t="shared" ref="G72:H74" si="3">G73</f>
        <v>159281.94</v>
      </c>
      <c r="H72" s="21">
        <f t="shared" si="3"/>
        <v>159281.94</v>
      </c>
    </row>
    <row r="73" spans="1:8" s="9" customFormat="1">
      <c r="A73" s="3" t="s">
        <v>36</v>
      </c>
      <c r="B73" s="69">
        <v>912</v>
      </c>
      <c r="C73" s="18" t="s">
        <v>27</v>
      </c>
      <c r="D73" s="18" t="s">
        <v>11</v>
      </c>
      <c r="E73" s="18" t="s">
        <v>6</v>
      </c>
      <c r="F73" s="18" t="s">
        <v>9</v>
      </c>
      <c r="G73" s="24">
        <f t="shared" si="3"/>
        <v>159281.94</v>
      </c>
      <c r="H73" s="49">
        <f t="shared" si="3"/>
        <v>159281.94</v>
      </c>
    </row>
    <row r="74" spans="1:8" s="9" customFormat="1">
      <c r="A74" s="1" t="s">
        <v>38</v>
      </c>
      <c r="B74" s="69">
        <v>912</v>
      </c>
      <c r="C74" s="20" t="s">
        <v>27</v>
      </c>
      <c r="D74" s="20" t="s">
        <v>11</v>
      </c>
      <c r="E74" s="15" t="s">
        <v>29</v>
      </c>
      <c r="F74" s="20" t="s">
        <v>9</v>
      </c>
      <c r="G74" s="21">
        <f t="shared" si="3"/>
        <v>159281.94</v>
      </c>
      <c r="H74" s="53">
        <f t="shared" si="3"/>
        <v>159281.94</v>
      </c>
    </row>
    <row r="75" spans="1:8" s="9" customFormat="1" ht="22.5">
      <c r="A75" s="1" t="s">
        <v>48</v>
      </c>
      <c r="B75" s="69">
        <v>912</v>
      </c>
      <c r="C75" s="15" t="s">
        <v>27</v>
      </c>
      <c r="D75" s="15" t="s">
        <v>11</v>
      </c>
      <c r="E75" s="15" t="s">
        <v>29</v>
      </c>
      <c r="F75" s="15" t="s">
        <v>47</v>
      </c>
      <c r="G75" s="21">
        <v>159281.94</v>
      </c>
      <c r="H75" s="53">
        <v>159281.94</v>
      </c>
    </row>
    <row r="76" spans="1:8" s="16" customFormat="1">
      <c r="A76" s="42"/>
      <c r="B76" s="42"/>
      <c r="C76" s="43"/>
      <c r="D76" s="43"/>
      <c r="E76" s="43"/>
      <c r="F76" s="43"/>
      <c r="G76" s="44"/>
      <c r="H76" s="28"/>
    </row>
    <row r="77" spans="1:8">
      <c r="G77" s="29"/>
      <c r="H77" s="28"/>
    </row>
    <row r="78" spans="1:8" s="12" customFormat="1">
      <c r="E78" s="13"/>
      <c r="G78" s="37"/>
    </row>
    <row r="79" spans="1:8" s="12" customFormat="1">
      <c r="G79" s="23"/>
    </row>
    <row r="80" spans="1:8" s="12" customFormat="1">
      <c r="G80" s="26"/>
    </row>
    <row r="81" spans="3:7" s="12" customFormat="1">
      <c r="G81" s="26"/>
    </row>
    <row r="82" spans="3:7" s="12" customFormat="1">
      <c r="G82" s="14"/>
    </row>
    <row r="83" spans="3:7" s="12" customFormat="1">
      <c r="G83" s="23"/>
    </row>
    <row r="84" spans="3:7" s="12" customFormat="1">
      <c r="G84" s="23"/>
    </row>
    <row r="85" spans="3:7" s="12" customFormat="1" ht="14.25">
      <c r="C85" s="22"/>
    </row>
    <row r="86" spans="3:7" s="12" customFormat="1"/>
    <row r="87" spans="3:7" s="12" customFormat="1"/>
    <row r="88" spans="3:7" s="12" customFormat="1"/>
    <row r="89" spans="3:7" s="12" customFormat="1"/>
    <row r="90" spans="3:7" s="12" customFormat="1"/>
    <row r="91" spans="3:7" s="12" customFormat="1"/>
    <row r="92" spans="3:7" s="12" customFormat="1"/>
    <row r="93" spans="3:7" s="12" customFormat="1"/>
    <row r="94" spans="3:7" s="12" customFormat="1"/>
    <row r="95" spans="3:7" s="12" customFormat="1"/>
    <row r="96" spans="3:7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  <row r="396" s="12" customFormat="1"/>
    <row r="397" s="12" customFormat="1"/>
    <row r="398" s="12" customFormat="1"/>
    <row r="399" s="12" customFormat="1"/>
    <row r="400" s="12" customFormat="1"/>
    <row r="401" s="12" customFormat="1"/>
    <row r="402" s="12" customFormat="1"/>
    <row r="403" s="12" customFormat="1"/>
    <row r="404" s="12" customFormat="1"/>
    <row r="405" s="12" customFormat="1"/>
    <row r="406" s="12" customFormat="1"/>
    <row r="407" s="12" customFormat="1"/>
    <row r="408" s="12" customFormat="1"/>
    <row r="409" s="12" customFormat="1"/>
    <row r="410" s="12" customFormat="1"/>
    <row r="411" s="12" customFormat="1"/>
    <row r="412" s="12" customFormat="1"/>
    <row r="413" s="12" customFormat="1"/>
    <row r="414" s="12" customFormat="1"/>
    <row r="415" s="12" customFormat="1"/>
    <row r="416" s="12" customFormat="1"/>
    <row r="417" s="12" customFormat="1"/>
    <row r="418" s="12" customFormat="1"/>
    <row r="419" s="12" customFormat="1"/>
    <row r="420" s="12" customFormat="1"/>
    <row r="421" s="12" customFormat="1"/>
    <row r="422" s="12" customFormat="1"/>
    <row r="423" s="12" customFormat="1"/>
    <row r="424" s="12" customFormat="1"/>
    <row r="425" s="12" customFormat="1"/>
    <row r="426" s="12" customFormat="1"/>
    <row r="427" s="12" customFormat="1"/>
    <row r="428" s="12" customFormat="1"/>
    <row r="429" s="12" customFormat="1"/>
    <row r="430" s="12" customFormat="1"/>
    <row r="431" s="12" customFormat="1"/>
    <row r="432" s="12" customFormat="1"/>
    <row r="433" s="12" customFormat="1"/>
    <row r="434" s="12" customFormat="1"/>
    <row r="435" s="12" customFormat="1"/>
    <row r="436" s="12" customFormat="1"/>
    <row r="437" s="12" customFormat="1"/>
    <row r="438" s="12" customFormat="1"/>
    <row r="439" s="12" customFormat="1"/>
    <row r="440" s="12" customFormat="1"/>
    <row r="441" s="12" customFormat="1"/>
    <row r="442" s="12" customFormat="1"/>
    <row r="443" s="12" customFormat="1"/>
    <row r="444" s="12" customFormat="1"/>
    <row r="445" s="12" customFormat="1"/>
    <row r="446" s="12" customFormat="1"/>
    <row r="447" s="12" customFormat="1"/>
    <row r="448" s="12" customFormat="1"/>
    <row r="449" s="12" customFormat="1"/>
    <row r="450" s="12" customFormat="1"/>
    <row r="451" s="12" customFormat="1"/>
    <row r="452" s="12" customFormat="1"/>
    <row r="453" s="12" customFormat="1"/>
    <row r="454" s="12" customFormat="1"/>
    <row r="455" s="12" customFormat="1"/>
    <row r="456" s="12" customFormat="1"/>
    <row r="457" s="12" customFormat="1"/>
    <row r="458" s="12" customFormat="1"/>
    <row r="459" s="12" customFormat="1"/>
    <row r="460" s="12" customFormat="1"/>
    <row r="461" s="12" customFormat="1"/>
    <row r="462" s="12" customFormat="1"/>
    <row r="463" s="12" customFormat="1"/>
    <row r="464" s="12" customFormat="1"/>
    <row r="465" s="12" customFormat="1"/>
    <row r="466" s="12" customFormat="1"/>
    <row r="467" s="12" customFormat="1"/>
    <row r="468" s="12" customFormat="1"/>
    <row r="469" s="12" customFormat="1"/>
    <row r="470" s="12" customFormat="1"/>
    <row r="471" s="12" customFormat="1"/>
    <row r="472" s="12" customFormat="1"/>
    <row r="473" s="12" customFormat="1"/>
    <row r="474" s="12" customFormat="1"/>
    <row r="475" s="12" customFormat="1"/>
    <row r="476" s="12" customFormat="1"/>
    <row r="477" s="12" customFormat="1"/>
    <row r="478" s="12" customFormat="1"/>
    <row r="479" s="12" customFormat="1"/>
    <row r="480" s="12" customFormat="1"/>
    <row r="481" s="12" customFormat="1"/>
    <row r="482" s="12" customFormat="1"/>
    <row r="483" s="12" customFormat="1"/>
    <row r="484" s="12" customFormat="1"/>
    <row r="485" s="12" customFormat="1"/>
    <row r="486" s="12" customFormat="1"/>
    <row r="487" s="12" customFormat="1"/>
    <row r="488" s="12" customFormat="1"/>
    <row r="489" s="12" customFormat="1"/>
    <row r="490" s="12" customFormat="1"/>
    <row r="491" s="12" customFormat="1"/>
    <row r="492" s="12" customFormat="1"/>
    <row r="493" s="12" customFormat="1"/>
    <row r="494" s="12" customFormat="1"/>
    <row r="495" s="12" customFormat="1"/>
    <row r="496" s="12" customFormat="1"/>
    <row r="497" s="12" customFormat="1"/>
    <row r="498" s="12" customFormat="1"/>
    <row r="499" s="12" customFormat="1"/>
    <row r="500" s="12" customFormat="1"/>
    <row r="501" s="12" customFormat="1"/>
    <row r="502" s="12" customFormat="1"/>
    <row r="503" s="12" customFormat="1"/>
    <row r="504" s="12" customFormat="1"/>
    <row r="505" s="12" customFormat="1"/>
    <row r="506" s="12" customFormat="1"/>
    <row r="507" s="12" customFormat="1"/>
    <row r="508" s="12" customFormat="1"/>
    <row r="509" s="12" customFormat="1"/>
    <row r="510" s="12" customFormat="1"/>
    <row r="511" s="12" customFormat="1"/>
    <row r="512" s="12" customFormat="1"/>
    <row r="513" s="12" customFormat="1"/>
    <row r="514" s="12" customFormat="1"/>
    <row r="515" s="12" customFormat="1"/>
    <row r="516" s="12" customFormat="1"/>
    <row r="517" s="12" customFormat="1"/>
    <row r="518" s="12" customFormat="1"/>
    <row r="519" s="12" customFormat="1"/>
    <row r="520" s="12" customFormat="1"/>
    <row r="521" s="12" customFormat="1"/>
    <row r="522" s="12" customFormat="1"/>
    <row r="523" s="12" customFormat="1"/>
    <row r="524" s="12" customFormat="1"/>
    <row r="525" s="12" customFormat="1"/>
    <row r="526" s="12" customFormat="1"/>
    <row r="527" s="12" customFormat="1"/>
    <row r="528" s="12" customFormat="1"/>
    <row r="529" s="12" customFormat="1"/>
    <row r="530" s="12" customFormat="1"/>
    <row r="531" s="12" customFormat="1"/>
    <row r="532" s="12" customFormat="1"/>
    <row r="533" s="12" customFormat="1"/>
    <row r="534" s="12" customFormat="1"/>
    <row r="535" s="12" customFormat="1"/>
    <row r="536" s="12" customFormat="1"/>
    <row r="537" s="12" customFormat="1"/>
    <row r="538" s="12" customFormat="1"/>
    <row r="539" s="12" customFormat="1"/>
    <row r="540" s="12" customFormat="1"/>
    <row r="541" s="12" customFormat="1"/>
    <row r="542" s="12" customFormat="1"/>
    <row r="543" s="12" customFormat="1"/>
    <row r="544" s="12" customFormat="1"/>
    <row r="545" s="12" customFormat="1"/>
    <row r="546" s="12" customFormat="1"/>
    <row r="547" s="12" customFormat="1"/>
    <row r="548" s="12" customFormat="1"/>
    <row r="549" s="12" customFormat="1"/>
    <row r="550" s="12" customFormat="1"/>
    <row r="551" s="12" customFormat="1"/>
    <row r="552" s="12" customFormat="1"/>
    <row r="553" s="12" customFormat="1"/>
    <row r="554" s="12" customFormat="1"/>
    <row r="555" s="12" customFormat="1"/>
    <row r="556" s="12" customFormat="1"/>
    <row r="557" s="12" customFormat="1"/>
    <row r="558" s="12" customFormat="1"/>
    <row r="559" s="12" customFormat="1"/>
    <row r="560" s="12" customFormat="1"/>
    <row r="561" s="12" customFormat="1"/>
    <row r="562" s="12" customFormat="1"/>
    <row r="563" s="12" customFormat="1"/>
    <row r="564" s="12" customFormat="1"/>
    <row r="565" s="12" customFormat="1"/>
    <row r="566" s="12" customFormat="1"/>
    <row r="567" s="12" customFormat="1"/>
    <row r="568" s="12" customFormat="1"/>
    <row r="569" s="12" customFormat="1"/>
    <row r="570" s="12" customFormat="1"/>
    <row r="571" s="12" customFormat="1"/>
    <row r="572" s="12" customFormat="1"/>
    <row r="573" s="12" customFormat="1"/>
    <row r="574" s="12" customFormat="1"/>
    <row r="575" s="12" customFormat="1"/>
    <row r="576" s="12" customFormat="1"/>
    <row r="577" s="12" customFormat="1"/>
    <row r="578" s="12" customFormat="1"/>
    <row r="579" s="12" customFormat="1"/>
    <row r="580" s="12" customFormat="1"/>
    <row r="581" s="12" customFormat="1"/>
    <row r="582" s="12" customFormat="1"/>
    <row r="583" s="12" customFormat="1"/>
    <row r="584" s="12" customFormat="1"/>
    <row r="585" s="12" customFormat="1"/>
    <row r="586" s="12" customFormat="1"/>
    <row r="587" s="12" customFormat="1"/>
    <row r="588" s="12" customFormat="1"/>
    <row r="589" s="12" customFormat="1"/>
    <row r="590" s="12" customFormat="1"/>
    <row r="591" s="12" customFormat="1"/>
    <row r="592" s="12" customFormat="1"/>
    <row r="593" s="12" customFormat="1"/>
    <row r="594" s="12" customFormat="1"/>
    <row r="595" s="12" customFormat="1"/>
    <row r="596" s="12" customFormat="1"/>
    <row r="597" s="12" customFormat="1"/>
    <row r="598" s="12" customFormat="1"/>
    <row r="599" s="12" customFormat="1"/>
    <row r="600" s="12" customFormat="1"/>
    <row r="601" s="12" customFormat="1"/>
    <row r="602" s="12" customFormat="1"/>
    <row r="603" s="12" customFormat="1"/>
    <row r="604" s="12" customFormat="1"/>
    <row r="605" s="12" customFormat="1"/>
    <row r="606" s="12" customFormat="1"/>
    <row r="607" s="12" customFormat="1"/>
    <row r="608" s="12" customFormat="1"/>
    <row r="609" s="12" customFormat="1"/>
    <row r="610" s="12" customFormat="1"/>
    <row r="611" s="12" customFormat="1"/>
    <row r="612" s="12" customFormat="1"/>
    <row r="613" s="12" customFormat="1"/>
    <row r="614" s="12" customFormat="1"/>
    <row r="615" s="12" customFormat="1"/>
    <row r="616" s="12" customFormat="1"/>
    <row r="617" s="12" customFormat="1"/>
    <row r="618" s="12" customFormat="1"/>
    <row r="619" s="12" customFormat="1"/>
    <row r="620" s="12" customFormat="1"/>
    <row r="621" s="12" customFormat="1"/>
    <row r="622" s="12" customFormat="1"/>
    <row r="623" s="12" customFormat="1"/>
    <row r="624" s="12" customFormat="1"/>
    <row r="625" s="12" customFormat="1"/>
    <row r="626" s="12" customFormat="1"/>
    <row r="627" s="12" customFormat="1"/>
    <row r="628" s="12" customFormat="1"/>
    <row r="629" s="12" customFormat="1"/>
    <row r="630" s="12" customFormat="1"/>
    <row r="631" s="12" customFormat="1"/>
    <row r="632" s="12" customFormat="1"/>
    <row r="633" s="12" customFormat="1"/>
    <row r="634" s="12" customFormat="1"/>
    <row r="635" s="12" customFormat="1"/>
    <row r="636" s="12" customFormat="1"/>
    <row r="637" s="12" customFormat="1"/>
    <row r="638" s="12" customFormat="1"/>
    <row r="639" s="12" customFormat="1"/>
    <row r="640" s="12" customFormat="1"/>
    <row r="641" s="12" customFormat="1"/>
    <row r="642" s="12" customFormat="1"/>
    <row r="643" s="12" customFormat="1"/>
    <row r="644" s="12" customFormat="1"/>
    <row r="645" s="12" customFormat="1"/>
    <row r="646" s="12" customFormat="1"/>
    <row r="647" s="12" customFormat="1"/>
    <row r="648" s="12" customFormat="1"/>
    <row r="649" s="12" customFormat="1"/>
    <row r="650" s="12" customFormat="1"/>
    <row r="651" s="12" customFormat="1"/>
    <row r="652" s="12" customFormat="1"/>
    <row r="653" s="12" customFormat="1"/>
    <row r="654" s="12" customFormat="1"/>
    <row r="655" s="12" customFormat="1"/>
    <row r="656" s="12" customFormat="1"/>
    <row r="657" s="12" customFormat="1"/>
    <row r="658" s="12" customFormat="1"/>
    <row r="659" s="12" customFormat="1"/>
    <row r="660" s="12" customFormat="1"/>
    <row r="661" s="12" customFormat="1"/>
    <row r="662" s="12" customFormat="1"/>
    <row r="663" s="12" customFormat="1"/>
    <row r="664" s="12" customFormat="1"/>
    <row r="665" s="12" customFormat="1"/>
    <row r="666" s="12" customFormat="1"/>
    <row r="667" s="12" customFormat="1"/>
    <row r="668" s="12" customFormat="1"/>
    <row r="669" s="12" customFormat="1"/>
    <row r="670" s="12" customFormat="1"/>
    <row r="671" s="12" customFormat="1"/>
    <row r="672" s="12" customFormat="1"/>
    <row r="673" s="12" customFormat="1"/>
    <row r="674" s="12" customFormat="1"/>
    <row r="675" s="12" customFormat="1"/>
    <row r="676" s="12" customFormat="1"/>
    <row r="677" s="12" customFormat="1"/>
    <row r="678" s="12" customFormat="1"/>
    <row r="679" s="12" customFormat="1"/>
    <row r="680" s="12" customFormat="1"/>
    <row r="681" s="12" customFormat="1"/>
    <row r="682" s="12" customFormat="1"/>
    <row r="683" s="12" customFormat="1"/>
    <row r="684" s="12" customFormat="1"/>
    <row r="685" s="12" customFormat="1"/>
    <row r="686" s="12" customFormat="1"/>
    <row r="687" s="12" customFormat="1"/>
    <row r="688" s="12" customFormat="1"/>
    <row r="689" s="12" customFormat="1"/>
    <row r="690" s="12" customFormat="1"/>
    <row r="691" s="12" customFormat="1"/>
    <row r="692" s="12" customFormat="1"/>
    <row r="693" s="12" customFormat="1"/>
    <row r="694" s="12" customFormat="1"/>
    <row r="695" s="12" customFormat="1"/>
    <row r="696" s="12" customFormat="1"/>
    <row r="697" s="12" customFormat="1"/>
    <row r="698" s="12" customFormat="1"/>
    <row r="699" s="12" customFormat="1"/>
    <row r="700" s="12" customFormat="1"/>
    <row r="701" s="12" customFormat="1"/>
    <row r="702" s="12" customFormat="1"/>
    <row r="703" s="12" customFormat="1"/>
    <row r="704" s="12" customFormat="1"/>
    <row r="705" s="12" customFormat="1"/>
    <row r="706" s="12" customFormat="1"/>
    <row r="707" s="12" customFormat="1"/>
    <row r="708" s="12" customFormat="1"/>
    <row r="709" s="12" customFormat="1"/>
    <row r="710" s="12" customFormat="1"/>
    <row r="711" s="12" customFormat="1"/>
    <row r="712" s="12" customFormat="1"/>
    <row r="713" s="12" customFormat="1"/>
    <row r="714" s="12" customFormat="1"/>
    <row r="715" s="12" customFormat="1"/>
    <row r="716" s="12" customFormat="1"/>
    <row r="717" s="12" customFormat="1"/>
    <row r="718" s="12" customFormat="1"/>
    <row r="719" s="12" customFormat="1"/>
    <row r="720" s="12" customFormat="1"/>
    <row r="721" s="12" customFormat="1"/>
    <row r="722" s="12" customFormat="1"/>
    <row r="723" s="12" customFormat="1"/>
    <row r="724" s="12" customFormat="1"/>
    <row r="725" s="12" customFormat="1"/>
    <row r="726" s="12" customFormat="1"/>
    <row r="727" s="12" customFormat="1"/>
    <row r="728" s="12" customFormat="1"/>
    <row r="729" s="12" customFormat="1"/>
    <row r="730" s="12" customFormat="1"/>
    <row r="731" s="12" customFormat="1"/>
    <row r="732" s="12" customFormat="1"/>
    <row r="733" s="12" customFormat="1"/>
    <row r="734" s="12" customFormat="1"/>
    <row r="735" s="12" customFormat="1"/>
    <row r="736" s="12" customFormat="1"/>
    <row r="737" s="12" customFormat="1"/>
    <row r="738" s="12" customFormat="1"/>
    <row r="739" s="12" customFormat="1"/>
    <row r="740" s="12" customFormat="1"/>
    <row r="741" s="12" customFormat="1"/>
    <row r="742" s="12" customFormat="1"/>
    <row r="743" s="12" customFormat="1"/>
    <row r="744" s="12" customFormat="1"/>
    <row r="745" s="12" customFormat="1"/>
    <row r="746" s="12" customFormat="1"/>
    <row r="747" s="12" customFormat="1"/>
    <row r="748" s="12" customFormat="1"/>
    <row r="749" s="12" customFormat="1"/>
    <row r="750" s="12" customFormat="1"/>
    <row r="751" s="12" customFormat="1"/>
    <row r="752" s="12" customFormat="1"/>
    <row r="753" s="12" customFormat="1"/>
    <row r="754" s="12" customFormat="1"/>
    <row r="755" s="12" customFormat="1"/>
    <row r="756" s="12" customFormat="1"/>
    <row r="757" s="12" customFormat="1"/>
    <row r="758" s="12" customFormat="1"/>
    <row r="759" s="12" customFormat="1"/>
    <row r="760" s="12" customFormat="1"/>
    <row r="761" s="12" customFormat="1"/>
    <row r="762" s="12" customFormat="1"/>
    <row r="763" s="12" customFormat="1"/>
    <row r="764" s="12" customFormat="1"/>
    <row r="765" s="12" customFormat="1"/>
    <row r="766" s="12" customFormat="1"/>
    <row r="767" s="12" customFormat="1"/>
    <row r="768" s="12" customFormat="1"/>
    <row r="769" s="12" customFormat="1"/>
    <row r="770" s="12" customFormat="1"/>
    <row r="771" s="12" customFormat="1"/>
    <row r="772" s="12" customFormat="1"/>
    <row r="773" s="12" customFormat="1"/>
    <row r="774" s="12" customFormat="1"/>
    <row r="775" s="12" customFormat="1"/>
    <row r="776" s="12" customFormat="1"/>
    <row r="777" s="12" customFormat="1"/>
    <row r="778" s="12" customFormat="1"/>
    <row r="779" s="12" customFormat="1"/>
    <row r="780" s="12" customFormat="1"/>
    <row r="781" s="12" customFormat="1"/>
    <row r="782" s="12" customFormat="1"/>
    <row r="783" s="12" customFormat="1"/>
    <row r="784" s="12" customFormat="1"/>
    <row r="785" s="12" customFormat="1"/>
    <row r="786" s="12" customFormat="1"/>
    <row r="787" s="12" customFormat="1"/>
    <row r="788" s="12" customFormat="1"/>
    <row r="789" s="12" customFormat="1"/>
    <row r="790" s="12" customFormat="1"/>
    <row r="791" s="12" customFormat="1"/>
    <row r="792" s="12" customFormat="1"/>
    <row r="793" s="12" customFormat="1"/>
    <row r="794" s="12" customFormat="1"/>
    <row r="795" s="12" customFormat="1"/>
    <row r="796" s="12" customFormat="1"/>
    <row r="797" s="12" customFormat="1"/>
    <row r="798" s="12" customFormat="1"/>
    <row r="799" s="12" customFormat="1"/>
    <row r="800" s="12" customFormat="1"/>
    <row r="801" s="12" customFormat="1"/>
    <row r="802" s="12" customFormat="1"/>
    <row r="803" s="12" customFormat="1"/>
    <row r="804" s="12" customFormat="1"/>
    <row r="805" s="12" customFormat="1"/>
    <row r="806" s="12" customFormat="1"/>
    <row r="807" s="12" customFormat="1"/>
    <row r="808" s="12" customFormat="1"/>
    <row r="809" s="12" customFormat="1"/>
    <row r="810" s="12" customFormat="1"/>
    <row r="811" s="12" customFormat="1"/>
    <row r="812" s="12" customFormat="1"/>
    <row r="813" s="12" customFormat="1"/>
    <row r="814" s="12" customFormat="1"/>
    <row r="815" s="12" customFormat="1"/>
    <row r="816" s="12" customFormat="1"/>
    <row r="817" s="12" customFormat="1"/>
    <row r="818" s="12" customFormat="1"/>
    <row r="819" s="12" customFormat="1"/>
    <row r="820" s="12" customFormat="1"/>
    <row r="821" s="12" customFormat="1"/>
    <row r="822" s="12" customFormat="1"/>
    <row r="823" s="12" customFormat="1"/>
    <row r="824" s="12" customFormat="1"/>
    <row r="825" s="12" customFormat="1"/>
    <row r="826" s="12" customFormat="1"/>
    <row r="827" s="12" customFormat="1"/>
    <row r="828" s="12" customFormat="1"/>
    <row r="829" s="12" customFormat="1"/>
    <row r="830" s="12" customFormat="1"/>
    <row r="831" s="12" customFormat="1"/>
    <row r="832" s="12" customFormat="1"/>
    <row r="833" s="12" customFormat="1"/>
    <row r="834" s="12" customFormat="1"/>
    <row r="835" s="12" customFormat="1"/>
    <row r="836" s="12" customFormat="1"/>
    <row r="837" s="12" customFormat="1"/>
    <row r="838" s="12" customFormat="1"/>
    <row r="839" s="12" customFormat="1"/>
    <row r="840" s="12" customFormat="1"/>
    <row r="841" s="12" customFormat="1"/>
    <row r="842" s="12" customFormat="1"/>
    <row r="843" s="12" customFormat="1"/>
    <row r="844" s="12" customFormat="1"/>
    <row r="845" s="12" customFormat="1"/>
    <row r="846" s="12" customFormat="1"/>
    <row r="847" s="12" customFormat="1"/>
    <row r="848" s="12" customFormat="1"/>
    <row r="849" s="12" customFormat="1"/>
    <row r="850" s="12" customFormat="1"/>
    <row r="851" s="12" customFormat="1"/>
    <row r="852" s="12" customFormat="1"/>
    <row r="853" s="12" customFormat="1"/>
    <row r="854" s="12" customFormat="1"/>
    <row r="855" s="12" customFormat="1"/>
    <row r="856" s="12" customFormat="1"/>
    <row r="857" s="12" customFormat="1"/>
    <row r="858" s="12" customFormat="1"/>
    <row r="859" s="12" customFormat="1"/>
    <row r="860" s="12" customFormat="1"/>
    <row r="861" s="12" customFormat="1"/>
    <row r="862" s="12" customFormat="1"/>
    <row r="863" s="12" customFormat="1"/>
    <row r="864" s="12" customFormat="1"/>
    <row r="865" s="12" customFormat="1"/>
    <row r="866" s="12" customFormat="1"/>
    <row r="867" s="12" customFormat="1"/>
    <row r="868" s="12" customFormat="1"/>
    <row r="869" s="12" customFormat="1"/>
    <row r="870" s="12" customFormat="1"/>
    <row r="871" s="12" customFormat="1"/>
    <row r="872" s="12" customFormat="1"/>
    <row r="873" s="12" customFormat="1"/>
    <row r="874" s="12" customFormat="1"/>
    <row r="875" s="12" customFormat="1"/>
    <row r="876" s="12" customFormat="1"/>
    <row r="877" s="12" customFormat="1"/>
    <row r="878" s="12" customFormat="1"/>
    <row r="879" s="12" customFormat="1"/>
    <row r="880" s="12" customFormat="1"/>
    <row r="881" s="12" customFormat="1"/>
    <row r="882" s="12" customFormat="1"/>
    <row r="883" s="12" customFormat="1"/>
    <row r="884" s="12" customFormat="1"/>
    <row r="885" s="12" customFormat="1"/>
    <row r="886" s="12" customFormat="1"/>
    <row r="887" s="12" customFormat="1"/>
    <row r="888" s="12" customFormat="1"/>
    <row r="889" s="12" customFormat="1"/>
    <row r="890" s="12" customFormat="1"/>
    <row r="891" s="12" customFormat="1"/>
    <row r="892" s="12" customFormat="1"/>
    <row r="893" s="12" customFormat="1"/>
    <row r="894" s="12" customFormat="1"/>
    <row r="895" s="12" customFormat="1"/>
    <row r="896" s="12" customFormat="1"/>
    <row r="897" s="12" customFormat="1"/>
    <row r="898" s="12" customFormat="1"/>
    <row r="899" s="12" customFormat="1"/>
    <row r="900" s="12" customFormat="1"/>
    <row r="901" s="12" customFormat="1"/>
    <row r="902" s="12" customFormat="1"/>
  </sheetData>
  <mergeCells count="13">
    <mergeCell ref="G1:H1"/>
    <mergeCell ref="G2:H2"/>
    <mergeCell ref="H5:H6"/>
    <mergeCell ref="B5:B6"/>
    <mergeCell ref="A3:H3"/>
    <mergeCell ref="A4:E4"/>
    <mergeCell ref="F4:G4"/>
    <mergeCell ref="A5:A6"/>
    <mergeCell ref="C5:C6"/>
    <mergeCell ref="D5:D6"/>
    <mergeCell ref="E5:E6"/>
    <mergeCell ref="F5:F6"/>
    <mergeCell ref="G5:G6"/>
  </mergeCells>
  <pageMargins left="0.51181102362204722" right="0.31496062992125984" top="0.55118110236220474" bottom="0.55118110236220474" header="0.31496062992125984" footer="0.31496062992125984"/>
  <pageSetup paperSize="9" scale="70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Главбух</cp:lastModifiedBy>
  <cp:lastPrinted>2016-02-18T10:47:00Z</cp:lastPrinted>
  <dcterms:created xsi:type="dcterms:W3CDTF">2007-09-27T04:48:52Z</dcterms:created>
  <dcterms:modified xsi:type="dcterms:W3CDTF">2016-02-19T09:31:26Z</dcterms:modified>
</cp:coreProperties>
</file>